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192" windowWidth="14376" windowHeight="7992"/>
  </bookViews>
  <sheets>
    <sheet name="格式38" sheetId="2" r:id="rId1"/>
  </sheets>
  <definedNames>
    <definedName name="_xlnm._FilterDatabase" localSheetId="0" hidden="1">格式38!$A$1:$AC$6</definedName>
    <definedName name="_xlnm.Print_Area" localSheetId="0">格式38!$A$1:$AC$11</definedName>
    <definedName name="_xlnm.Print_Titles" localSheetId="0">格式38!$1:$6</definedName>
  </definedNames>
  <calcPr calcId="145621"/>
</workbook>
</file>

<file path=xl/calcChain.xml><?xml version="1.0" encoding="utf-8"?>
<calcChain xmlns="http://schemas.openxmlformats.org/spreadsheetml/2006/main">
  <c r="C9" i="2" l="1"/>
  <c r="G8" i="2"/>
  <c r="C8" i="2"/>
  <c r="M9" i="2" l="1"/>
  <c r="K9" i="2"/>
  <c r="M8" i="2"/>
  <c r="K8" i="2"/>
  <c r="M7" i="2"/>
  <c r="K7" i="2"/>
  <c r="C7" i="2"/>
  <c r="J8" i="2" l="1"/>
  <c r="U8" i="2" l="1"/>
  <c r="L8" i="2"/>
  <c r="T8" i="2" s="1"/>
  <c r="S8" i="2"/>
  <c r="F8" i="2"/>
  <c r="L7" i="2"/>
  <c r="S7" i="2"/>
  <c r="J7" i="2"/>
  <c r="F7" i="2"/>
  <c r="L9" i="2"/>
  <c r="J9" i="2"/>
  <c r="F9" i="2"/>
  <c r="S9" i="2"/>
  <c r="R9" i="2" l="1"/>
  <c r="U7" i="2"/>
  <c r="T9" i="2"/>
  <c r="O7" i="2"/>
  <c r="Q7" i="2"/>
  <c r="P7" i="2"/>
  <c r="R7" i="2"/>
  <c r="Q8" i="2"/>
  <c r="P8" i="2"/>
  <c r="O8" i="2"/>
  <c r="R8" i="2"/>
  <c r="U9" i="2"/>
  <c r="O9" i="2"/>
  <c r="Q9" i="2"/>
  <c r="P9" i="2"/>
  <c r="T7" i="2"/>
  <c r="N8" i="2"/>
  <c r="V8" i="2" s="1"/>
  <c r="N9" i="2"/>
  <c r="V9" i="2" s="1"/>
  <c r="N7" i="2"/>
  <c r="V7" i="2" s="1"/>
  <c r="AD8" i="2"/>
  <c r="AD9" i="2" l="1"/>
  <c r="AD7" i="2"/>
</calcChain>
</file>

<file path=xl/sharedStrings.xml><?xml version="1.0" encoding="utf-8"?>
<sst xmlns="http://schemas.openxmlformats.org/spreadsheetml/2006/main" count="55" uniqueCount="47">
  <si>
    <t>單位：新臺幣千元</t>
    <phoneticPr fontId="2" type="noConversion"/>
  </si>
  <si>
    <t>計畫
總金額</t>
    <phoneticPr fontId="2" type="noConversion"/>
  </si>
  <si>
    <t>截至本
年度已
編列預
算數</t>
    <phoneticPr fontId="2" type="noConversion"/>
  </si>
  <si>
    <t>可支用預算數</t>
    <phoneticPr fontId="2" type="noConversion"/>
  </si>
  <si>
    <t>計畫執行進度</t>
  </si>
  <si>
    <t>預定</t>
  </si>
  <si>
    <t>實際</t>
  </si>
  <si>
    <t>應付數</t>
    <phoneticPr fontId="2" type="noConversion"/>
  </si>
  <si>
    <t>合計</t>
  </si>
  <si>
    <t>計畫
名稱</t>
    <phoneticPr fontId="2" type="noConversion"/>
  </si>
  <si>
    <t>執行數</t>
    <phoneticPr fontId="2" type="noConversion"/>
  </si>
  <si>
    <t>以前
年度</t>
    <phoneticPr fontId="2" type="noConversion"/>
  </si>
  <si>
    <t>本
年度</t>
    <phoneticPr fontId="2" type="noConversion"/>
  </si>
  <si>
    <t>合計</t>
    <phoneticPr fontId="2" type="noConversion"/>
  </si>
  <si>
    <t>本期
執行數</t>
    <phoneticPr fontId="2" type="noConversion"/>
  </si>
  <si>
    <t>累計
執行數</t>
    <phoneticPr fontId="2" type="noConversion"/>
  </si>
  <si>
    <t xml:space="preserve">本期執行數占
可支用預算數
百分比%
</t>
    <phoneticPr fontId="2" type="noConversion"/>
  </si>
  <si>
    <t xml:space="preserve">累計執行數占截
至本年度已編列
預算數百分比%
</t>
    <phoneticPr fontId="2" type="noConversion"/>
  </si>
  <si>
    <t>實現數</t>
    <phoneticPr fontId="2" type="noConversion"/>
  </si>
  <si>
    <t>賸餘數</t>
    <phoneticPr fontId="2" type="noConversion"/>
  </si>
  <si>
    <t>總累計％</t>
    <phoneticPr fontId="2" type="noConversion"/>
  </si>
  <si>
    <t>年累計％</t>
    <phoneticPr fontId="2" type="noConversion"/>
  </si>
  <si>
    <t>總計畫目標達成情形</t>
    <phoneticPr fontId="2" type="noConversion"/>
  </si>
  <si>
    <t>國家發展委員會</t>
    <phoneticPr fontId="1" type="noConversion"/>
  </si>
  <si>
    <t>檔案管理局</t>
    <phoneticPr fontId="1" type="noConversion"/>
  </si>
  <si>
    <t xml:space="preserve">中華民國 </t>
    <phoneticPr fontId="1" type="noConversion"/>
  </si>
  <si>
    <t>重大計畫執行</t>
    <phoneticPr fontId="1" type="noConversion"/>
  </si>
  <si>
    <t>績效報告表</t>
    <phoneticPr fontId="1" type="noConversion"/>
  </si>
  <si>
    <t>實現數占預算數％</t>
  </si>
  <si>
    <t>實現數占預算數％</t>
    <phoneticPr fontId="2" type="noConversion"/>
  </si>
  <si>
    <t>應付數占預算數％</t>
  </si>
  <si>
    <t>應付數占預算數％</t>
    <phoneticPr fontId="2" type="noConversion"/>
  </si>
  <si>
    <t>賸餘數占預算數％</t>
  </si>
  <si>
    <t>賸餘數占預算數％</t>
    <phoneticPr fontId="2" type="noConversion"/>
  </si>
  <si>
    <t>總計畫執行進度未達預期之原因及其改善措施</t>
    <phoneticPr fontId="2" type="noConversion"/>
  </si>
  <si>
    <t>文書檔案數位變革計畫</t>
    <phoneticPr fontId="2" type="noConversion"/>
  </si>
  <si>
    <t>深化國家記憶第1期計畫</t>
    <phoneticPr fontId="2" type="noConversion"/>
  </si>
  <si>
    <t>國家檔案典藏及服務建設計畫</t>
    <phoneticPr fontId="1" type="noConversion"/>
  </si>
  <si>
    <t>執行數占預算數
百分比％</t>
    <phoneticPr fontId="2" type="noConversion"/>
  </si>
  <si>
    <t>執行未達90%之原因及改進措施</t>
    <phoneticPr fontId="2" type="noConversion"/>
  </si>
  <si>
    <t>108年度</t>
    <phoneticPr fontId="1" type="noConversion"/>
  </si>
  <si>
    <t>在不增加計畫總經費、不影響典藏量100公里之目標及維持國家檔案館功能前提下，提出基本設計減量建議方案，由原統包方式改採先細設後施工，以提高廠商投標誘因，俾利國家檔案館興建工程招標順利。</t>
    <phoneticPr fontId="1" type="noConversion"/>
  </si>
  <si>
    <t xml:space="preserve">一、擴增國家檔案典藏質量與設施。
(一)完成基本設計成果及都市設計審議。
(二)辦理統包工程招標事宜(2次流標)，並檢討流標原因，業研擬因應對策。
(三)業與建築師完成變更契約，並自11月30日起辦理細部設計作業。
(四)完成基地內既有樹木管理維護方案專家學者諮詢會議，並將有公共安全疑慮樹木造冊報送新北市政府農業局核准同意移除；成立國家檔案館新建工程公共藝術執行小組並召開第1次會議。
(五)完成中央三級(含)以上及地方一級機關屆期移轉檔案審核計59個機關次。
二、創造跨域加值。
(一)完成檔案館及檔案局視覺應用設計。
(二)新增2種電子檔案格式轉置功能，累計提供31種格式轉置供各界使用。
三、發展檔案學習及教育文化服務
辦理國家檔案館展示空間與展示內容委外作業規劃方案與先期規劃需求專家諮詢會議、招標文件研擬及召開採購評選會議。
</t>
    <phoneticPr fontId="1" type="noConversion"/>
  </si>
  <si>
    <t>主體工程部分因統包工程2次流標，經檢討主因為1.受前瞻計畫供案量大，致營造廠能量不足，無法承接、2.原採改良式統包接受度不高、3.單位面積造價與當前市場行情落差、4.營造廠對工期有不足之疑慮，重新調整招標策略及提出基本設計減量建議方案，以提高廠商投標誘因。</t>
    <phoneticPr fontId="1" type="noConversion"/>
  </si>
  <si>
    <t>一、推動文書檔案資訊業務標準化及資訊安全：
(一) 完成通過18家次公文及檔案管理資訊系統驗證作業，全國累計4,678個機關學校使用通過之驗證系統。
(二) 全國各機關(構)提前完成使用全國共用公文電子交換系統，累計約1.9萬個機關(構)、3.4萬個使用單位，達成率為100%。
(三) 完成公文電子交換系統資訊案全管理規範修正及函頒作業，依據新版規範辦理各機關(構)自評與稽核作業，並完成24個統合交換中心巡檢作業，以提升機關(構)資安意識。
(五)完成全局資訊安全管理系統外稽核作業，並通過ISO 27001:2013國際資訊安全標準續審驗證。
(六)監控各統合交換中心交換主機運作，提升公文電子交換安全防護能力。
(七)出席「ITCC 2019資通訊技術國際研討會」，掌握未來導入新國家檔案資訊系統或國家檔案館之相關發展技術，以提供更智能及安全的服務。
二、推動電子公文節能減紙政策：全國計5,663個機關及學校實施公文線上簽核，公文電子交換收發文量合計逾1.35億件，每份公文以單掛號信25元計算，節省郵資約17.11億元。</t>
    <phoneticPr fontId="1" type="noConversion"/>
  </si>
  <si>
    <t>三、開放資料：
(一) 國家檔案資訊網累計公布約108萬頁檔案內容分析成果及開放30萬頁政治檔案影像檔，促進政治檔案開放應用。
(二) 共計開放132項文書檔案相關資料於政府資料開放平臺。
(三) 跨域整合36所機關、學校等計103個資料庫網站，提供民眾一站查足之整合型服務，促進檔案資源整合。
(四) 全民檔案大師共筆試辦系統註冊人數1,049人、全文繕打2,189筆、照片描述1,845筆，合計逾72萬字。
四、服務量能：
(一) 辦理文書及檔案管理資訊系統法規、教育訓練及說明會19場次，計1,256人次參與。
(二) 提供27家次電子檔案技術服務計處理3,294個儲存媒體。
(三) 本局各項文檔資訊系統，供各界使用情形如下：
1.文書編輯相關軟體：5,821個機關(含公司、組織)，約3.3萬使用者。
2.機關檔案管理資訊網：3,088個機關。
3.國家檔案資訊網：會員約1.4萬人。
(四)建置文檔資訊整合管理服務平臺。</t>
    <phoneticPr fontId="1" type="noConversion"/>
  </si>
  <si>
    <t>一、強化辦理民國38年以前國家檔案徵集、編整保存及研究加值
(一)完成國家檔案描述6,200案及整理作業360公尺。
(二)完成紙質類國家檔案破損修護24,000頁及數位化601,713頁。
(三)完成108年國家檔案庫房溫濕度環境控制及安全維護作業。
(四)完成檔案教學資源教案開發3項、課堂實作2次，及教案交流研習會1場共72人參與，以及教學推廣活動計13場(431人參與)；完成國家檔案權利盤點及預審計36萬頁；完成糖業展布展開幕及線上展覽系統、地圖特展苗栗展次移展；辦理109、110年國家檔案展示內容審選研究；發行檔案樂活情報電子報第139-150期。
(五)辦竣108年推廣檔案研究應用獎勵活動及頒獎作業。
二、落實推動國家檔案典藏均衡發展
(一)完成行政院等139個機關次檔案移轉，檔案長度計1,832.2公尺。                                                                                                                                                                                                                                                                                            (二)完成國家安全會議檔案審選及審選結果核定。                                                                                                                                                                                                                                                                                                              (三)完成臺灣省政府原所屬機關(教育廳及原住民事務委員會)檔案審選委託研究。                                                                                                                                                                                                                                                                    (四)完成道路養護類及就業服務類檔案保存年限基準表修訂函頒。                                                                                                                                                                                                                                                                                           (五)完成108年檔案清理與鑑定工作坊4場次。
三、加速推展檔案保存技術研發及多媒體檔案數位轉製修護。完成影音檔案數位轉製55捲、數位修復2捲及「盤式錄音帶檔案整理及數位化作業指引」研究報告1篇
四、建立各機關檔案風險管理制度及文書檔案專業分級培訓
(一)完成108年文書流程管理研習班中部場次。
(二)與交通部及教育部合作辦理108年檔案管理研習班共2場次、完成108年種子教師回流訓練、培訓及成果評量各1場次。
(三)完成機關檔案風險管理系統修正及編訂「機關檔案風險管理作業指引」，並辦理4場次風險管理說明會，實地輔導16個機關完成機關檔案風險管理自我評估。
(四)完成20個機關檔案管理業務實地評核。
(五)完成108年文書及檔案主管聯繫會議。</t>
    <phoneticPr fontId="1"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</si>
</sst>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76" formatCode="#,##0_);[Red]\(#,##0\)"/>
    <numFmt numFmtId="177" formatCode="#,##0_ "/>
    <numFmt numFmtId="178" formatCode="0.00_ "/>
  </numFmts>
  <fonts count="12" x14ac:knownFonts="1">
    <font>
      <sz val="12"/>
      <name val="新細明體"/>
      <family val="1"/>
      <charset val="136"/>
    </font>
    <font>
      <sz val="9"/>
      <name val="新細明體"/>
      <family val="1"/>
      <charset val="136"/>
    </font>
    <font>
      <sz val="9"/>
      <name val="細明體"/>
      <family val="3"/>
      <charset val="136"/>
    </font>
    <font>
      <sz val="12"/>
      <name val="新細明體"/>
      <family val="1"/>
      <charset val="136"/>
    </font>
    <font>
      <sz val="12"/>
      <name val="標楷體"/>
      <family val="4"/>
      <charset val="136"/>
    </font>
    <font>
      <b/>
      <sz val="16"/>
      <name val="標楷體"/>
      <family val="4"/>
      <charset val="136"/>
    </font>
    <font>
      <b/>
      <sz val="16"/>
      <name val="Arial"/>
      <family val="2"/>
    </font>
    <font>
      <sz val="16"/>
      <name val="Arial"/>
      <family val="2"/>
    </font>
    <font>
      <sz val="12"/>
      <name val="Arial"/>
      <family val="2"/>
    </font>
    <font>
      <sz val="11"/>
      <name val="標楷體"/>
      <family val="4"/>
      <charset val="136"/>
    </font>
    <font>
      <sz val="12"/>
      <name val="新細明體"/>
      <family val="1"/>
      <charset val="136"/>
      <scheme val="minor"/>
    </font>
    <font>
      <sz val="12"/>
      <color indexed="8"/>
      <name val="新細明體"/>
      <family val="1"/>
      <charset val="136"/>
      <scheme val="minor"/>
    </font>
  </fonts>
  <fills count="3">
    <fill>
      <patternFill patternType="none"/>
    </fill>
    <fill>
      <patternFill patternType="gray125"/>
    </fill>
    <fill>
      <patternFill patternType="solid">
        <fgColor theme="0"/>
        <bgColor indexed="64"/>
      </patternFill>
    </fill>
  </fills>
  <borders count="20">
    <border>
      <left/>
      <right/>
      <top/>
      <bottom/>
      <diagonal/>
    </border>
    <border>
      <left/>
      <right/>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s>
  <cellStyleXfs count="2">
    <xf numFmtId="0" fontId="0" fillId="0" borderId="0"/>
    <xf numFmtId="0" fontId="3" fillId="0" borderId="0">
      <alignment vertical="center"/>
    </xf>
  </cellStyleXfs>
  <cellXfs count="76">
    <xf numFmtId="0" fontId="0" fillId="0" borderId="0" xfId="0"/>
    <xf numFmtId="0" fontId="5" fillId="0" borderId="0" xfId="0" applyFont="1" applyFill="1" applyAlignment="1">
      <alignment horizontal="center"/>
    </xf>
    <xf numFmtId="0" fontId="6" fillId="0" borderId="0" xfId="0" applyFont="1" applyFill="1" applyAlignment="1">
      <alignment horizontal="center"/>
    </xf>
    <xf numFmtId="0" fontId="5" fillId="0" borderId="0" xfId="0" applyFont="1" applyFill="1" applyAlignment="1">
      <alignment horizontal="right"/>
    </xf>
    <xf numFmtId="0" fontId="5" fillId="0" borderId="0" xfId="0" applyFont="1" applyFill="1" applyAlignment="1">
      <alignment horizontal="left"/>
    </xf>
    <xf numFmtId="0" fontId="7" fillId="0" borderId="0" xfId="0" applyFont="1" applyFill="1"/>
    <xf numFmtId="0" fontId="4" fillId="0" borderId="1" xfId="0" applyFont="1" applyFill="1" applyBorder="1" applyAlignment="1"/>
    <xf numFmtId="0" fontId="4" fillId="0" borderId="1" xfId="0" applyFont="1" applyFill="1" applyBorder="1" applyAlignment="1">
      <alignment horizontal="right" vertical="center"/>
    </xf>
    <xf numFmtId="0" fontId="4" fillId="0" borderId="1" xfId="0" applyFont="1" applyFill="1" applyBorder="1" applyAlignment="1">
      <alignment vertical="center"/>
    </xf>
    <xf numFmtId="0" fontId="4" fillId="0" borderId="0" xfId="0" applyFont="1" applyFill="1" applyBorder="1" applyAlignment="1"/>
    <xf numFmtId="0" fontId="8" fillId="0" borderId="0" xfId="0" applyFont="1" applyFill="1"/>
    <xf numFmtId="0" fontId="4" fillId="0" borderId="0" xfId="0" applyFont="1" applyFill="1" applyAlignment="1">
      <alignment horizontal="right" vertical="center"/>
    </xf>
    <xf numFmtId="0" fontId="4" fillId="0" borderId="12" xfId="0" applyFont="1" applyFill="1" applyBorder="1" applyAlignment="1">
      <alignment horizontal="center" vertical="center" wrapText="1"/>
    </xf>
    <xf numFmtId="0" fontId="9" fillId="0" borderId="9" xfId="0" applyFont="1" applyFill="1" applyBorder="1" applyAlignment="1">
      <alignment horizontal="center" vertical="top" wrapText="1"/>
    </xf>
    <xf numFmtId="0" fontId="9" fillId="0" borderId="9" xfId="0" applyFont="1" applyFill="1" applyBorder="1" applyAlignment="1">
      <alignment horizontal="center" vertical="center" wrapText="1"/>
    </xf>
    <xf numFmtId="3" fontId="10" fillId="0" borderId="7" xfId="1" applyNumberFormat="1" applyFont="1" applyFill="1" applyBorder="1" applyAlignment="1">
      <alignment horizontal="right" vertical="top" wrapText="1"/>
    </xf>
    <xf numFmtId="0" fontId="11" fillId="0" borderId="7" xfId="0" applyFont="1" applyFill="1" applyBorder="1" applyAlignment="1">
      <alignment horizontal="center" vertical="top"/>
    </xf>
    <xf numFmtId="177" fontId="10" fillId="0" borderId="7" xfId="1" applyNumberFormat="1" applyFont="1" applyFill="1" applyBorder="1" applyAlignment="1">
      <alignment horizontal="right" vertical="top" wrapText="1"/>
    </xf>
    <xf numFmtId="0" fontId="11" fillId="0" borderId="7" xfId="0" applyFont="1" applyFill="1" applyBorder="1" applyAlignment="1">
      <alignment horizontal="center" vertical="top" wrapText="1"/>
    </xf>
    <xf numFmtId="3" fontId="10" fillId="0" borderId="15" xfId="1" applyNumberFormat="1" applyFont="1" applyFill="1" applyBorder="1" applyAlignment="1">
      <alignment horizontal="right" vertical="top" wrapText="1"/>
    </xf>
    <xf numFmtId="0" fontId="11" fillId="0" borderId="15" xfId="0" applyFont="1" applyFill="1" applyBorder="1" applyAlignment="1">
      <alignment horizontal="center" vertical="top"/>
    </xf>
    <xf numFmtId="177" fontId="10" fillId="0" borderId="15" xfId="1" applyNumberFormat="1" applyFont="1" applyFill="1" applyBorder="1" applyAlignment="1">
      <alignment horizontal="right" vertical="top" wrapText="1"/>
    </xf>
    <xf numFmtId="176" fontId="11" fillId="0" borderId="15" xfId="0" applyNumberFormat="1" applyFont="1" applyFill="1" applyBorder="1" applyAlignment="1">
      <alignment vertical="top"/>
    </xf>
    <xf numFmtId="176" fontId="11" fillId="0" borderId="15" xfId="0" applyNumberFormat="1" applyFont="1" applyFill="1" applyBorder="1" applyAlignment="1">
      <alignment horizontal="right" vertical="top"/>
    </xf>
    <xf numFmtId="176" fontId="10" fillId="0" borderId="15" xfId="1" applyNumberFormat="1" applyFont="1" applyFill="1" applyBorder="1" applyAlignment="1">
      <alignment horizontal="right" vertical="top" wrapText="1"/>
    </xf>
    <xf numFmtId="177" fontId="11" fillId="0" borderId="15" xfId="0" applyNumberFormat="1" applyFont="1" applyFill="1" applyBorder="1" applyAlignment="1">
      <alignment vertical="top"/>
    </xf>
    <xf numFmtId="0" fontId="4" fillId="0" borderId="9" xfId="0" applyFont="1" applyFill="1" applyBorder="1" applyAlignment="1">
      <alignment horizontal="center" vertical="center" wrapText="1"/>
    </xf>
    <xf numFmtId="0" fontId="11" fillId="0" borderId="15" xfId="0" applyFont="1" applyFill="1" applyBorder="1" applyAlignment="1">
      <alignment horizontal="center" vertical="top" wrapText="1"/>
    </xf>
    <xf numFmtId="178" fontId="10" fillId="0" borderId="6" xfId="1" applyNumberFormat="1" applyFont="1" applyFill="1" applyBorder="1" applyAlignment="1">
      <alignment horizontal="justify" vertical="top" wrapText="1"/>
    </xf>
    <xf numFmtId="178" fontId="10" fillId="0" borderId="14" xfId="1" applyNumberFormat="1" applyFont="1" applyFill="1" applyBorder="1" applyAlignment="1">
      <alignment horizontal="justify" vertical="top" wrapText="1"/>
    </xf>
    <xf numFmtId="178" fontId="10" fillId="0" borderId="2" xfId="1" applyNumberFormat="1" applyFont="1" applyFill="1" applyBorder="1" applyAlignment="1">
      <alignment horizontal="justify" vertical="top" wrapText="1"/>
    </xf>
    <xf numFmtId="3" fontId="10" fillId="0" borderId="3" xfId="1" applyNumberFormat="1" applyFont="1" applyFill="1" applyBorder="1" applyAlignment="1">
      <alignment horizontal="right" vertical="top" wrapText="1"/>
    </xf>
    <xf numFmtId="0" fontId="11" fillId="0" borderId="3" xfId="0" applyFont="1" applyFill="1" applyBorder="1" applyAlignment="1">
      <alignment horizontal="center" vertical="top"/>
    </xf>
    <xf numFmtId="0" fontId="11" fillId="0" borderId="3" xfId="0" applyFont="1" applyFill="1" applyBorder="1" applyAlignment="1">
      <alignment horizontal="right" vertical="top"/>
    </xf>
    <xf numFmtId="177" fontId="10" fillId="0" borderId="3" xfId="1" applyNumberFormat="1" applyFont="1" applyFill="1" applyBorder="1" applyAlignment="1">
      <alignment horizontal="right" vertical="top" wrapText="1"/>
    </xf>
    <xf numFmtId="0" fontId="11" fillId="0" borderId="3" xfId="0" applyFont="1" applyFill="1" applyBorder="1" applyAlignment="1">
      <alignment horizontal="center" vertical="top" wrapText="1"/>
    </xf>
    <xf numFmtId="0" fontId="10" fillId="0" borderId="5" xfId="0" applyFont="1" applyFill="1" applyBorder="1" applyAlignment="1">
      <alignment horizontal="left" vertical="top" wrapText="1"/>
    </xf>
    <xf numFmtId="0" fontId="11" fillId="0" borderId="16" xfId="0" applyFont="1" applyFill="1" applyBorder="1" applyAlignment="1">
      <alignment horizontal="left" vertical="top" wrapText="1"/>
    </xf>
    <xf numFmtId="0" fontId="4" fillId="0" borderId="9" xfId="0" applyFont="1" applyFill="1" applyBorder="1" applyAlignment="1">
      <alignment horizontal="left" vertical="center" wrapText="1"/>
    </xf>
    <xf numFmtId="0" fontId="10" fillId="0" borderId="10" xfId="0" applyFont="1" applyFill="1" applyBorder="1" applyAlignment="1">
      <alignment horizontal="left" vertical="top" wrapText="1"/>
    </xf>
    <xf numFmtId="178" fontId="11" fillId="0" borderId="14" xfId="0" applyNumberFormat="1" applyFont="1" applyFill="1" applyBorder="1" applyAlignment="1">
      <alignment horizontal="justify" vertical="top" wrapText="1"/>
    </xf>
    <xf numFmtId="0" fontId="10" fillId="2" borderId="15" xfId="0" applyFont="1" applyFill="1" applyBorder="1" applyAlignment="1">
      <alignment vertical="top" wrapText="1"/>
    </xf>
    <xf numFmtId="0" fontId="10" fillId="2" borderId="16" xfId="0" applyFont="1" applyFill="1" applyBorder="1" applyAlignment="1">
      <alignment horizontal="left" vertical="top" wrapText="1"/>
    </xf>
    <xf numFmtId="0" fontId="11" fillId="0" borderId="15" xfId="0" applyFont="1" applyFill="1" applyBorder="1" applyAlignment="1">
      <alignment vertical="top" wrapText="1"/>
    </xf>
    <xf numFmtId="0" fontId="11" fillId="0" borderId="15" xfId="0" applyFont="1" applyFill="1" applyBorder="1" applyAlignment="1">
      <alignment vertical="top"/>
    </xf>
    <xf numFmtId="0" fontId="9" fillId="0" borderId="3" xfId="0" applyFont="1" applyFill="1" applyBorder="1" applyAlignment="1">
      <alignment horizontal="center" vertical="center" wrapText="1"/>
    </xf>
    <xf numFmtId="0" fontId="9" fillId="0" borderId="7" xfId="0" applyFont="1" applyFill="1" applyBorder="1" applyAlignment="1">
      <alignment horizontal="center" vertical="center" wrapText="1"/>
    </xf>
    <xf numFmtId="0" fontId="9" fillId="0" borderId="12" xfId="0" applyFont="1" applyFill="1" applyBorder="1" applyAlignment="1">
      <alignment horizontal="center" vertical="center" wrapText="1"/>
    </xf>
    <xf numFmtId="0" fontId="4" fillId="0" borderId="17" xfId="0" applyFont="1" applyFill="1" applyBorder="1" applyAlignment="1">
      <alignment horizontal="center" vertical="center" wrapText="1"/>
    </xf>
    <xf numFmtId="0" fontId="0" fillId="0" borderId="18" xfId="0" applyFont="1" applyFill="1" applyBorder="1" applyAlignment="1">
      <alignment horizontal="center" vertical="center"/>
    </xf>
    <xf numFmtId="0" fontId="0" fillId="0" borderId="18" xfId="0" applyFill="1" applyBorder="1" applyAlignment="1">
      <alignment horizontal="center" vertical="center"/>
    </xf>
    <xf numFmtId="0" fontId="0" fillId="0" borderId="19" xfId="0" applyFill="1" applyBorder="1" applyAlignment="1">
      <alignment horizontal="center" vertical="center"/>
    </xf>
    <xf numFmtId="0" fontId="4" fillId="0" borderId="5" xfId="0" applyFont="1" applyFill="1" applyBorder="1" applyAlignment="1">
      <alignment horizontal="center" vertical="center" wrapText="1"/>
    </xf>
    <xf numFmtId="0" fontId="8" fillId="0" borderId="10" xfId="0" applyFont="1" applyFill="1" applyBorder="1" applyAlignment="1">
      <alignment horizontal="center" vertical="center" wrapText="1"/>
    </xf>
    <xf numFmtId="0" fontId="8" fillId="0" borderId="13" xfId="0" applyFont="1" applyFill="1" applyBorder="1" applyAlignment="1">
      <alignment horizontal="center" vertical="center" wrapText="1"/>
    </xf>
    <xf numFmtId="0" fontId="4" fillId="0" borderId="8" xfId="0" applyFont="1" applyFill="1" applyBorder="1" applyAlignment="1">
      <alignment horizontal="center" vertical="center" wrapText="1"/>
    </xf>
    <xf numFmtId="0" fontId="8" fillId="0" borderId="12" xfId="0" applyFont="1" applyFill="1" applyBorder="1" applyAlignment="1">
      <alignment horizontal="center" vertical="center" wrapText="1"/>
    </xf>
    <xf numFmtId="0" fontId="4" fillId="0" borderId="9" xfId="0" applyFont="1" applyFill="1" applyBorder="1" applyAlignment="1">
      <alignment horizontal="center" vertical="center" wrapText="1"/>
    </xf>
    <xf numFmtId="0" fontId="8" fillId="0" borderId="9" xfId="0" applyFont="1" applyFill="1" applyBorder="1" applyAlignment="1">
      <alignment horizontal="center" vertical="center" wrapText="1"/>
    </xf>
    <xf numFmtId="0" fontId="8" fillId="0" borderId="9" xfId="0" applyFont="1" applyFill="1" applyBorder="1" applyAlignment="1">
      <alignment horizontal="center" vertical="center"/>
    </xf>
    <xf numFmtId="0" fontId="9" fillId="0" borderId="4" xfId="0" applyFont="1" applyFill="1" applyBorder="1" applyAlignment="1">
      <alignment horizontal="center" vertical="center"/>
    </xf>
    <xf numFmtId="0" fontId="0" fillId="0" borderId="4" xfId="0" applyFont="1" applyFill="1" applyBorder="1" applyAlignment="1">
      <alignment horizontal="center" vertical="center"/>
    </xf>
    <xf numFmtId="0" fontId="4" fillId="0" borderId="9" xfId="0" applyFont="1" applyFill="1" applyBorder="1" applyAlignment="1">
      <alignment horizontal="center" vertical="justify" wrapText="1"/>
    </xf>
    <xf numFmtId="0" fontId="0" fillId="0" borderId="9" xfId="0" applyFont="1" applyFill="1" applyBorder="1" applyAlignment="1">
      <alignment horizontal="center"/>
    </xf>
    <xf numFmtId="0" fontId="9" fillId="0" borderId="9" xfId="0" applyFont="1" applyFill="1" applyBorder="1" applyAlignment="1">
      <alignment horizontal="center" vertical="center"/>
    </xf>
    <xf numFmtId="0" fontId="0" fillId="0" borderId="9" xfId="0" applyFont="1" applyFill="1" applyBorder="1" applyAlignment="1">
      <alignment horizontal="center" vertical="center"/>
    </xf>
    <xf numFmtId="0" fontId="4" fillId="0" borderId="2"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4" fillId="0" borderId="11"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8" fillId="0" borderId="7" xfId="0" applyFont="1" applyFill="1" applyBorder="1" applyAlignment="1">
      <alignment horizontal="center" vertical="center" wrapText="1"/>
    </xf>
    <xf numFmtId="0" fontId="8" fillId="0" borderId="12" xfId="0" applyFont="1" applyFill="1" applyBorder="1" applyAlignment="1">
      <alignment horizontal="center" vertical="center"/>
    </xf>
    <xf numFmtId="0" fontId="4" fillId="0" borderId="4"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4" fillId="0" borderId="4" xfId="0" applyFont="1" applyFill="1" applyBorder="1" applyAlignment="1">
      <alignment horizontal="center" vertical="center"/>
    </xf>
    <xf numFmtId="0" fontId="8" fillId="0" borderId="4" xfId="0" applyFont="1" applyFill="1" applyBorder="1" applyAlignment="1">
      <alignment horizontal="center" vertical="center"/>
    </xf>
  </cellXfs>
  <cellStyles count="2">
    <cellStyle name="一般" xfId="0" builtinId="0"/>
    <cellStyle name="一般_(審計部增加)101重大計畫執行績效報告表-修正"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佈景主題">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11"/>
  <sheetViews>
    <sheetView tabSelected="1" view="pageBreakPreview" zoomScale="50" zoomScaleNormal="60" zoomScaleSheetLayoutView="50" workbookViewId="0">
      <pane xSplit="1" ySplit="6" topLeftCell="B7" activePane="bottomRight" state="frozen"/>
      <selection pane="topRight" activeCell="B1" sqref="B1"/>
      <selection pane="bottomLeft" activeCell="A7" sqref="A7"/>
      <selection pane="bottomRight" activeCell="AC7" sqref="AC7"/>
    </sheetView>
  </sheetViews>
  <sheetFormatPr defaultRowHeight="15" x14ac:dyDescent="0.25"/>
  <cols>
    <col min="1" max="1" width="5.109375" style="10" customWidth="1"/>
    <col min="2" max="2" width="10.109375" style="10" customWidth="1"/>
    <col min="3" max="3" width="8.109375" style="10" customWidth="1"/>
    <col min="4" max="4" width="5.88671875" style="10" customWidth="1"/>
    <col min="5" max="5" width="7.88671875" style="10" customWidth="1"/>
    <col min="6" max="6" width="8.109375" style="10" customWidth="1"/>
    <col min="7" max="7" width="8" style="10" customWidth="1"/>
    <col min="8" max="8" width="3.44140625" style="10" customWidth="1"/>
    <col min="9" max="9" width="4.5546875" style="10" customWidth="1"/>
    <col min="10" max="10" width="7.5546875" style="10" customWidth="1"/>
    <col min="11" max="11" width="8.33203125" style="10" customWidth="1"/>
    <col min="12" max="12" width="3.109375" style="10" customWidth="1"/>
    <col min="13" max="13" width="4.5546875" style="10" customWidth="1"/>
    <col min="14" max="14" width="8.21875" style="10" customWidth="1"/>
    <col min="15" max="22" width="5" style="10" customWidth="1"/>
    <col min="23" max="23" width="14.109375" style="10" customWidth="1"/>
    <col min="24" max="27" width="5" style="10" customWidth="1"/>
    <col min="28" max="28" width="9.77734375" style="10" customWidth="1"/>
    <col min="29" max="29" width="79.77734375" style="10" customWidth="1"/>
    <col min="30" max="32" width="10.6640625" style="10" customWidth="1"/>
    <col min="33" max="256" width="9" style="10"/>
    <col min="257" max="257" width="3.109375" style="10" customWidth="1"/>
    <col min="258" max="258" width="3" style="10" customWidth="1"/>
    <col min="259" max="259" width="3.33203125" style="10" customWidth="1"/>
    <col min="260" max="260" width="3" style="10" customWidth="1"/>
    <col min="261" max="261" width="2.88671875" style="10" customWidth="1"/>
    <col min="262" max="262" width="3" style="10" customWidth="1"/>
    <col min="263" max="264" width="3.44140625" style="10" customWidth="1"/>
    <col min="265" max="265" width="3.109375" style="10" customWidth="1"/>
    <col min="266" max="266" width="2.77734375" style="10" customWidth="1"/>
    <col min="267" max="267" width="3.21875" style="10" customWidth="1"/>
    <col min="268" max="268" width="3.109375" style="10" customWidth="1"/>
    <col min="269" max="269" width="3.21875" style="10" customWidth="1"/>
    <col min="270" max="270" width="3.109375" style="10" customWidth="1"/>
    <col min="271" max="272" width="5" style="10" customWidth="1"/>
    <col min="273" max="273" width="4.88671875" style="10" customWidth="1"/>
    <col min="274" max="274" width="2.88671875" style="10" customWidth="1"/>
    <col min="275" max="275" width="5" style="10" customWidth="1"/>
    <col min="276" max="276" width="4.6640625" style="10" customWidth="1"/>
    <col min="277" max="277" width="4.88671875" style="10" customWidth="1"/>
    <col min="278" max="278" width="2.77734375" style="10" customWidth="1"/>
    <col min="279" max="279" width="3.6640625" style="10" customWidth="1"/>
    <col min="280" max="280" width="3" style="10" customWidth="1"/>
    <col min="281" max="281" width="3.109375" style="10" customWidth="1"/>
    <col min="282" max="282" width="2.88671875" style="10" customWidth="1"/>
    <col min="283" max="283" width="3.21875" style="10" customWidth="1"/>
    <col min="284" max="284" width="5" style="10" customWidth="1"/>
    <col min="285" max="285" width="3.21875" style="10" customWidth="1"/>
    <col min="286" max="288" width="10.6640625" style="10" customWidth="1"/>
    <col min="289" max="512" width="9" style="10"/>
    <col min="513" max="513" width="3.109375" style="10" customWidth="1"/>
    <col min="514" max="514" width="3" style="10" customWidth="1"/>
    <col min="515" max="515" width="3.33203125" style="10" customWidth="1"/>
    <col min="516" max="516" width="3" style="10" customWidth="1"/>
    <col min="517" max="517" width="2.88671875" style="10" customWidth="1"/>
    <col min="518" max="518" width="3" style="10" customWidth="1"/>
    <col min="519" max="520" width="3.44140625" style="10" customWidth="1"/>
    <col min="521" max="521" width="3.109375" style="10" customWidth="1"/>
    <col min="522" max="522" width="2.77734375" style="10" customWidth="1"/>
    <col min="523" max="523" width="3.21875" style="10" customWidth="1"/>
    <col min="524" max="524" width="3.109375" style="10" customWidth="1"/>
    <col min="525" max="525" width="3.21875" style="10" customWidth="1"/>
    <col min="526" max="526" width="3.109375" style="10" customWidth="1"/>
    <col min="527" max="528" width="5" style="10" customWidth="1"/>
    <col min="529" max="529" width="4.88671875" style="10" customWidth="1"/>
    <col min="530" max="530" width="2.88671875" style="10" customWidth="1"/>
    <col min="531" max="531" width="5" style="10" customWidth="1"/>
    <col min="532" max="532" width="4.6640625" style="10" customWidth="1"/>
    <col min="533" max="533" width="4.88671875" style="10" customWidth="1"/>
    <col min="534" max="534" width="2.77734375" style="10" customWidth="1"/>
    <col min="535" max="535" width="3.6640625" style="10" customWidth="1"/>
    <col min="536" max="536" width="3" style="10" customWidth="1"/>
    <col min="537" max="537" width="3.109375" style="10" customWidth="1"/>
    <col min="538" max="538" width="2.88671875" style="10" customWidth="1"/>
    <col min="539" max="539" width="3.21875" style="10" customWidth="1"/>
    <col min="540" max="540" width="5" style="10" customWidth="1"/>
    <col min="541" max="541" width="3.21875" style="10" customWidth="1"/>
    <col min="542" max="544" width="10.6640625" style="10" customWidth="1"/>
    <col min="545" max="768" width="9" style="10"/>
    <col min="769" max="769" width="3.109375" style="10" customWidth="1"/>
    <col min="770" max="770" width="3" style="10" customWidth="1"/>
    <col min="771" max="771" width="3.33203125" style="10" customWidth="1"/>
    <col min="772" max="772" width="3" style="10" customWidth="1"/>
    <col min="773" max="773" width="2.88671875" style="10" customWidth="1"/>
    <col min="774" max="774" width="3" style="10" customWidth="1"/>
    <col min="775" max="776" width="3.44140625" style="10" customWidth="1"/>
    <col min="777" max="777" width="3.109375" style="10" customWidth="1"/>
    <col min="778" max="778" width="2.77734375" style="10" customWidth="1"/>
    <col min="779" max="779" width="3.21875" style="10" customWidth="1"/>
    <col min="780" max="780" width="3.109375" style="10" customWidth="1"/>
    <col min="781" max="781" width="3.21875" style="10" customWidth="1"/>
    <col min="782" max="782" width="3.109375" style="10" customWidth="1"/>
    <col min="783" max="784" width="5" style="10" customWidth="1"/>
    <col min="785" max="785" width="4.88671875" style="10" customWidth="1"/>
    <col min="786" max="786" width="2.88671875" style="10" customWidth="1"/>
    <col min="787" max="787" width="5" style="10" customWidth="1"/>
    <col min="788" max="788" width="4.6640625" style="10" customWidth="1"/>
    <col min="789" max="789" width="4.88671875" style="10" customWidth="1"/>
    <col min="790" max="790" width="2.77734375" style="10" customWidth="1"/>
    <col min="791" max="791" width="3.6640625" style="10" customWidth="1"/>
    <col min="792" max="792" width="3" style="10" customWidth="1"/>
    <col min="793" max="793" width="3.109375" style="10" customWidth="1"/>
    <col min="794" max="794" width="2.88671875" style="10" customWidth="1"/>
    <col min="795" max="795" width="3.21875" style="10" customWidth="1"/>
    <col min="796" max="796" width="5" style="10" customWidth="1"/>
    <col min="797" max="797" width="3.21875" style="10" customWidth="1"/>
    <col min="798" max="800" width="10.6640625" style="10" customWidth="1"/>
    <col min="801" max="1024" width="9" style="10"/>
    <col min="1025" max="1025" width="3.109375" style="10" customWidth="1"/>
    <col min="1026" max="1026" width="3" style="10" customWidth="1"/>
    <col min="1027" max="1027" width="3.33203125" style="10" customWidth="1"/>
    <col min="1028" max="1028" width="3" style="10" customWidth="1"/>
    <col min="1029" max="1029" width="2.88671875" style="10" customWidth="1"/>
    <col min="1030" max="1030" width="3" style="10" customWidth="1"/>
    <col min="1031" max="1032" width="3.44140625" style="10" customWidth="1"/>
    <col min="1033" max="1033" width="3.109375" style="10" customWidth="1"/>
    <col min="1034" max="1034" width="2.77734375" style="10" customWidth="1"/>
    <col min="1035" max="1035" width="3.21875" style="10" customWidth="1"/>
    <col min="1036" max="1036" width="3.109375" style="10" customWidth="1"/>
    <col min="1037" max="1037" width="3.21875" style="10" customWidth="1"/>
    <col min="1038" max="1038" width="3.109375" style="10" customWidth="1"/>
    <col min="1039" max="1040" width="5" style="10" customWidth="1"/>
    <col min="1041" max="1041" width="4.88671875" style="10" customWidth="1"/>
    <col min="1042" max="1042" width="2.88671875" style="10" customWidth="1"/>
    <col min="1043" max="1043" width="5" style="10" customWidth="1"/>
    <col min="1044" max="1044" width="4.6640625" style="10" customWidth="1"/>
    <col min="1045" max="1045" width="4.88671875" style="10" customWidth="1"/>
    <col min="1046" max="1046" width="2.77734375" style="10" customWidth="1"/>
    <col min="1047" max="1047" width="3.6640625" style="10" customWidth="1"/>
    <col min="1048" max="1048" width="3" style="10" customWidth="1"/>
    <col min="1049" max="1049" width="3.109375" style="10" customWidth="1"/>
    <col min="1050" max="1050" width="2.88671875" style="10" customWidth="1"/>
    <col min="1051" max="1051" width="3.21875" style="10" customWidth="1"/>
    <col min="1052" max="1052" width="5" style="10" customWidth="1"/>
    <col min="1053" max="1053" width="3.21875" style="10" customWidth="1"/>
    <col min="1054" max="1056" width="10.6640625" style="10" customWidth="1"/>
    <col min="1057" max="1280" width="9" style="10"/>
    <col min="1281" max="1281" width="3.109375" style="10" customWidth="1"/>
    <col min="1282" max="1282" width="3" style="10" customWidth="1"/>
    <col min="1283" max="1283" width="3.33203125" style="10" customWidth="1"/>
    <col min="1284" max="1284" width="3" style="10" customWidth="1"/>
    <col min="1285" max="1285" width="2.88671875" style="10" customWidth="1"/>
    <col min="1286" max="1286" width="3" style="10" customWidth="1"/>
    <col min="1287" max="1288" width="3.44140625" style="10" customWidth="1"/>
    <col min="1289" max="1289" width="3.109375" style="10" customWidth="1"/>
    <col min="1290" max="1290" width="2.77734375" style="10" customWidth="1"/>
    <col min="1291" max="1291" width="3.21875" style="10" customWidth="1"/>
    <col min="1292" max="1292" width="3.109375" style="10" customWidth="1"/>
    <col min="1293" max="1293" width="3.21875" style="10" customWidth="1"/>
    <col min="1294" max="1294" width="3.109375" style="10" customWidth="1"/>
    <col min="1295" max="1296" width="5" style="10" customWidth="1"/>
    <col min="1297" max="1297" width="4.88671875" style="10" customWidth="1"/>
    <col min="1298" max="1298" width="2.88671875" style="10" customWidth="1"/>
    <col min="1299" max="1299" width="5" style="10" customWidth="1"/>
    <col min="1300" max="1300" width="4.6640625" style="10" customWidth="1"/>
    <col min="1301" max="1301" width="4.88671875" style="10" customWidth="1"/>
    <col min="1302" max="1302" width="2.77734375" style="10" customWidth="1"/>
    <col min="1303" max="1303" width="3.6640625" style="10" customWidth="1"/>
    <col min="1304" max="1304" width="3" style="10" customWidth="1"/>
    <col min="1305" max="1305" width="3.109375" style="10" customWidth="1"/>
    <col min="1306" max="1306" width="2.88671875" style="10" customWidth="1"/>
    <col min="1307" max="1307" width="3.21875" style="10" customWidth="1"/>
    <col min="1308" max="1308" width="5" style="10" customWidth="1"/>
    <col min="1309" max="1309" width="3.21875" style="10" customWidth="1"/>
    <col min="1310" max="1312" width="10.6640625" style="10" customWidth="1"/>
    <col min="1313" max="1536" width="9" style="10"/>
    <col min="1537" max="1537" width="3.109375" style="10" customWidth="1"/>
    <col min="1538" max="1538" width="3" style="10" customWidth="1"/>
    <col min="1539" max="1539" width="3.33203125" style="10" customWidth="1"/>
    <col min="1540" max="1540" width="3" style="10" customWidth="1"/>
    <col min="1541" max="1541" width="2.88671875" style="10" customWidth="1"/>
    <col min="1542" max="1542" width="3" style="10" customWidth="1"/>
    <col min="1543" max="1544" width="3.44140625" style="10" customWidth="1"/>
    <col min="1545" max="1545" width="3.109375" style="10" customWidth="1"/>
    <col min="1546" max="1546" width="2.77734375" style="10" customWidth="1"/>
    <col min="1547" max="1547" width="3.21875" style="10" customWidth="1"/>
    <col min="1548" max="1548" width="3.109375" style="10" customWidth="1"/>
    <col min="1549" max="1549" width="3.21875" style="10" customWidth="1"/>
    <col min="1550" max="1550" width="3.109375" style="10" customWidth="1"/>
    <col min="1551" max="1552" width="5" style="10" customWidth="1"/>
    <col min="1553" max="1553" width="4.88671875" style="10" customWidth="1"/>
    <col min="1554" max="1554" width="2.88671875" style="10" customWidth="1"/>
    <col min="1555" max="1555" width="5" style="10" customWidth="1"/>
    <col min="1556" max="1556" width="4.6640625" style="10" customWidth="1"/>
    <col min="1557" max="1557" width="4.88671875" style="10" customWidth="1"/>
    <col min="1558" max="1558" width="2.77734375" style="10" customWidth="1"/>
    <col min="1559" max="1559" width="3.6640625" style="10" customWidth="1"/>
    <col min="1560" max="1560" width="3" style="10" customWidth="1"/>
    <col min="1561" max="1561" width="3.109375" style="10" customWidth="1"/>
    <col min="1562" max="1562" width="2.88671875" style="10" customWidth="1"/>
    <col min="1563" max="1563" width="3.21875" style="10" customWidth="1"/>
    <col min="1564" max="1564" width="5" style="10" customWidth="1"/>
    <col min="1565" max="1565" width="3.21875" style="10" customWidth="1"/>
    <col min="1566" max="1568" width="10.6640625" style="10" customWidth="1"/>
    <col min="1569" max="1792" width="9" style="10"/>
    <col min="1793" max="1793" width="3.109375" style="10" customWidth="1"/>
    <col min="1794" max="1794" width="3" style="10" customWidth="1"/>
    <col min="1795" max="1795" width="3.33203125" style="10" customWidth="1"/>
    <col min="1796" max="1796" width="3" style="10" customWidth="1"/>
    <col min="1797" max="1797" width="2.88671875" style="10" customWidth="1"/>
    <col min="1798" max="1798" width="3" style="10" customWidth="1"/>
    <col min="1799" max="1800" width="3.44140625" style="10" customWidth="1"/>
    <col min="1801" max="1801" width="3.109375" style="10" customWidth="1"/>
    <col min="1802" max="1802" width="2.77734375" style="10" customWidth="1"/>
    <col min="1803" max="1803" width="3.21875" style="10" customWidth="1"/>
    <col min="1804" max="1804" width="3.109375" style="10" customWidth="1"/>
    <col min="1805" max="1805" width="3.21875" style="10" customWidth="1"/>
    <col min="1806" max="1806" width="3.109375" style="10" customWidth="1"/>
    <col min="1807" max="1808" width="5" style="10" customWidth="1"/>
    <col min="1809" max="1809" width="4.88671875" style="10" customWidth="1"/>
    <col min="1810" max="1810" width="2.88671875" style="10" customWidth="1"/>
    <col min="1811" max="1811" width="5" style="10" customWidth="1"/>
    <col min="1812" max="1812" width="4.6640625" style="10" customWidth="1"/>
    <col min="1813" max="1813" width="4.88671875" style="10" customWidth="1"/>
    <col min="1814" max="1814" width="2.77734375" style="10" customWidth="1"/>
    <col min="1815" max="1815" width="3.6640625" style="10" customWidth="1"/>
    <col min="1816" max="1816" width="3" style="10" customWidth="1"/>
    <col min="1817" max="1817" width="3.109375" style="10" customWidth="1"/>
    <col min="1818" max="1818" width="2.88671875" style="10" customWidth="1"/>
    <col min="1819" max="1819" width="3.21875" style="10" customWidth="1"/>
    <col min="1820" max="1820" width="5" style="10" customWidth="1"/>
    <col min="1821" max="1821" width="3.21875" style="10" customWidth="1"/>
    <col min="1822" max="1824" width="10.6640625" style="10" customWidth="1"/>
    <col min="1825" max="2048" width="9" style="10"/>
    <col min="2049" max="2049" width="3.109375" style="10" customWidth="1"/>
    <col min="2050" max="2050" width="3" style="10" customWidth="1"/>
    <col min="2051" max="2051" width="3.33203125" style="10" customWidth="1"/>
    <col min="2052" max="2052" width="3" style="10" customWidth="1"/>
    <col min="2053" max="2053" width="2.88671875" style="10" customWidth="1"/>
    <col min="2054" max="2054" width="3" style="10" customWidth="1"/>
    <col min="2055" max="2056" width="3.44140625" style="10" customWidth="1"/>
    <col min="2057" max="2057" width="3.109375" style="10" customWidth="1"/>
    <col min="2058" max="2058" width="2.77734375" style="10" customWidth="1"/>
    <col min="2059" max="2059" width="3.21875" style="10" customWidth="1"/>
    <col min="2060" max="2060" width="3.109375" style="10" customWidth="1"/>
    <col min="2061" max="2061" width="3.21875" style="10" customWidth="1"/>
    <col min="2062" max="2062" width="3.109375" style="10" customWidth="1"/>
    <col min="2063" max="2064" width="5" style="10" customWidth="1"/>
    <col min="2065" max="2065" width="4.88671875" style="10" customWidth="1"/>
    <col min="2066" max="2066" width="2.88671875" style="10" customWidth="1"/>
    <col min="2067" max="2067" width="5" style="10" customWidth="1"/>
    <col min="2068" max="2068" width="4.6640625" style="10" customWidth="1"/>
    <col min="2069" max="2069" width="4.88671875" style="10" customWidth="1"/>
    <col min="2070" max="2070" width="2.77734375" style="10" customWidth="1"/>
    <col min="2071" max="2071" width="3.6640625" style="10" customWidth="1"/>
    <col min="2072" max="2072" width="3" style="10" customWidth="1"/>
    <col min="2073" max="2073" width="3.109375" style="10" customWidth="1"/>
    <col min="2074" max="2074" width="2.88671875" style="10" customWidth="1"/>
    <col min="2075" max="2075" width="3.21875" style="10" customWidth="1"/>
    <col min="2076" max="2076" width="5" style="10" customWidth="1"/>
    <col min="2077" max="2077" width="3.21875" style="10" customWidth="1"/>
    <col min="2078" max="2080" width="10.6640625" style="10" customWidth="1"/>
    <col min="2081" max="2304" width="9" style="10"/>
    <col min="2305" max="2305" width="3.109375" style="10" customWidth="1"/>
    <col min="2306" max="2306" width="3" style="10" customWidth="1"/>
    <col min="2307" max="2307" width="3.33203125" style="10" customWidth="1"/>
    <col min="2308" max="2308" width="3" style="10" customWidth="1"/>
    <col min="2309" max="2309" width="2.88671875" style="10" customWidth="1"/>
    <col min="2310" max="2310" width="3" style="10" customWidth="1"/>
    <col min="2311" max="2312" width="3.44140625" style="10" customWidth="1"/>
    <col min="2313" max="2313" width="3.109375" style="10" customWidth="1"/>
    <col min="2314" max="2314" width="2.77734375" style="10" customWidth="1"/>
    <col min="2315" max="2315" width="3.21875" style="10" customWidth="1"/>
    <col min="2316" max="2316" width="3.109375" style="10" customWidth="1"/>
    <col min="2317" max="2317" width="3.21875" style="10" customWidth="1"/>
    <col min="2318" max="2318" width="3.109375" style="10" customWidth="1"/>
    <col min="2319" max="2320" width="5" style="10" customWidth="1"/>
    <col min="2321" max="2321" width="4.88671875" style="10" customWidth="1"/>
    <col min="2322" max="2322" width="2.88671875" style="10" customWidth="1"/>
    <col min="2323" max="2323" width="5" style="10" customWidth="1"/>
    <col min="2324" max="2324" width="4.6640625" style="10" customWidth="1"/>
    <col min="2325" max="2325" width="4.88671875" style="10" customWidth="1"/>
    <col min="2326" max="2326" width="2.77734375" style="10" customWidth="1"/>
    <col min="2327" max="2327" width="3.6640625" style="10" customWidth="1"/>
    <col min="2328" max="2328" width="3" style="10" customWidth="1"/>
    <col min="2329" max="2329" width="3.109375" style="10" customWidth="1"/>
    <col min="2330" max="2330" width="2.88671875" style="10" customWidth="1"/>
    <col min="2331" max="2331" width="3.21875" style="10" customWidth="1"/>
    <col min="2332" max="2332" width="5" style="10" customWidth="1"/>
    <col min="2333" max="2333" width="3.21875" style="10" customWidth="1"/>
    <col min="2334" max="2336" width="10.6640625" style="10" customWidth="1"/>
    <col min="2337" max="2560" width="9" style="10"/>
    <col min="2561" max="2561" width="3.109375" style="10" customWidth="1"/>
    <col min="2562" max="2562" width="3" style="10" customWidth="1"/>
    <col min="2563" max="2563" width="3.33203125" style="10" customWidth="1"/>
    <col min="2564" max="2564" width="3" style="10" customWidth="1"/>
    <col min="2565" max="2565" width="2.88671875" style="10" customWidth="1"/>
    <col min="2566" max="2566" width="3" style="10" customWidth="1"/>
    <col min="2567" max="2568" width="3.44140625" style="10" customWidth="1"/>
    <col min="2569" max="2569" width="3.109375" style="10" customWidth="1"/>
    <col min="2570" max="2570" width="2.77734375" style="10" customWidth="1"/>
    <col min="2571" max="2571" width="3.21875" style="10" customWidth="1"/>
    <col min="2572" max="2572" width="3.109375" style="10" customWidth="1"/>
    <col min="2573" max="2573" width="3.21875" style="10" customWidth="1"/>
    <col min="2574" max="2574" width="3.109375" style="10" customWidth="1"/>
    <col min="2575" max="2576" width="5" style="10" customWidth="1"/>
    <col min="2577" max="2577" width="4.88671875" style="10" customWidth="1"/>
    <col min="2578" max="2578" width="2.88671875" style="10" customWidth="1"/>
    <col min="2579" max="2579" width="5" style="10" customWidth="1"/>
    <col min="2580" max="2580" width="4.6640625" style="10" customWidth="1"/>
    <col min="2581" max="2581" width="4.88671875" style="10" customWidth="1"/>
    <col min="2582" max="2582" width="2.77734375" style="10" customWidth="1"/>
    <col min="2583" max="2583" width="3.6640625" style="10" customWidth="1"/>
    <col min="2584" max="2584" width="3" style="10" customWidth="1"/>
    <col min="2585" max="2585" width="3.109375" style="10" customWidth="1"/>
    <col min="2586" max="2586" width="2.88671875" style="10" customWidth="1"/>
    <col min="2587" max="2587" width="3.21875" style="10" customWidth="1"/>
    <col min="2588" max="2588" width="5" style="10" customWidth="1"/>
    <col min="2589" max="2589" width="3.21875" style="10" customWidth="1"/>
    <col min="2590" max="2592" width="10.6640625" style="10" customWidth="1"/>
    <col min="2593" max="2816" width="9" style="10"/>
    <col min="2817" max="2817" width="3.109375" style="10" customWidth="1"/>
    <col min="2818" max="2818" width="3" style="10" customWidth="1"/>
    <col min="2819" max="2819" width="3.33203125" style="10" customWidth="1"/>
    <col min="2820" max="2820" width="3" style="10" customWidth="1"/>
    <col min="2821" max="2821" width="2.88671875" style="10" customWidth="1"/>
    <col min="2822" max="2822" width="3" style="10" customWidth="1"/>
    <col min="2823" max="2824" width="3.44140625" style="10" customWidth="1"/>
    <col min="2825" max="2825" width="3.109375" style="10" customWidth="1"/>
    <col min="2826" max="2826" width="2.77734375" style="10" customWidth="1"/>
    <col min="2827" max="2827" width="3.21875" style="10" customWidth="1"/>
    <col min="2828" max="2828" width="3.109375" style="10" customWidth="1"/>
    <col min="2829" max="2829" width="3.21875" style="10" customWidth="1"/>
    <col min="2830" max="2830" width="3.109375" style="10" customWidth="1"/>
    <col min="2831" max="2832" width="5" style="10" customWidth="1"/>
    <col min="2833" max="2833" width="4.88671875" style="10" customWidth="1"/>
    <col min="2834" max="2834" width="2.88671875" style="10" customWidth="1"/>
    <col min="2835" max="2835" width="5" style="10" customWidth="1"/>
    <col min="2836" max="2836" width="4.6640625" style="10" customWidth="1"/>
    <col min="2837" max="2837" width="4.88671875" style="10" customWidth="1"/>
    <col min="2838" max="2838" width="2.77734375" style="10" customWidth="1"/>
    <col min="2839" max="2839" width="3.6640625" style="10" customWidth="1"/>
    <col min="2840" max="2840" width="3" style="10" customWidth="1"/>
    <col min="2841" max="2841" width="3.109375" style="10" customWidth="1"/>
    <col min="2842" max="2842" width="2.88671875" style="10" customWidth="1"/>
    <col min="2843" max="2843" width="3.21875" style="10" customWidth="1"/>
    <col min="2844" max="2844" width="5" style="10" customWidth="1"/>
    <col min="2845" max="2845" width="3.21875" style="10" customWidth="1"/>
    <col min="2846" max="2848" width="10.6640625" style="10" customWidth="1"/>
    <col min="2849" max="3072" width="9" style="10"/>
    <col min="3073" max="3073" width="3.109375" style="10" customWidth="1"/>
    <col min="3074" max="3074" width="3" style="10" customWidth="1"/>
    <col min="3075" max="3075" width="3.33203125" style="10" customWidth="1"/>
    <col min="3076" max="3076" width="3" style="10" customWidth="1"/>
    <col min="3077" max="3077" width="2.88671875" style="10" customWidth="1"/>
    <col min="3078" max="3078" width="3" style="10" customWidth="1"/>
    <col min="3079" max="3080" width="3.44140625" style="10" customWidth="1"/>
    <col min="3081" max="3081" width="3.109375" style="10" customWidth="1"/>
    <col min="3082" max="3082" width="2.77734375" style="10" customWidth="1"/>
    <col min="3083" max="3083" width="3.21875" style="10" customWidth="1"/>
    <col min="3084" max="3084" width="3.109375" style="10" customWidth="1"/>
    <col min="3085" max="3085" width="3.21875" style="10" customWidth="1"/>
    <col min="3086" max="3086" width="3.109375" style="10" customWidth="1"/>
    <col min="3087" max="3088" width="5" style="10" customWidth="1"/>
    <col min="3089" max="3089" width="4.88671875" style="10" customWidth="1"/>
    <col min="3090" max="3090" width="2.88671875" style="10" customWidth="1"/>
    <col min="3091" max="3091" width="5" style="10" customWidth="1"/>
    <col min="3092" max="3092" width="4.6640625" style="10" customWidth="1"/>
    <col min="3093" max="3093" width="4.88671875" style="10" customWidth="1"/>
    <col min="3094" max="3094" width="2.77734375" style="10" customWidth="1"/>
    <col min="3095" max="3095" width="3.6640625" style="10" customWidth="1"/>
    <col min="3096" max="3096" width="3" style="10" customWidth="1"/>
    <col min="3097" max="3097" width="3.109375" style="10" customWidth="1"/>
    <col min="3098" max="3098" width="2.88671875" style="10" customWidth="1"/>
    <col min="3099" max="3099" width="3.21875" style="10" customWidth="1"/>
    <col min="3100" max="3100" width="5" style="10" customWidth="1"/>
    <col min="3101" max="3101" width="3.21875" style="10" customWidth="1"/>
    <col min="3102" max="3104" width="10.6640625" style="10" customWidth="1"/>
    <col min="3105" max="3328" width="9" style="10"/>
    <col min="3329" max="3329" width="3.109375" style="10" customWidth="1"/>
    <col min="3330" max="3330" width="3" style="10" customWidth="1"/>
    <col min="3331" max="3331" width="3.33203125" style="10" customWidth="1"/>
    <col min="3332" max="3332" width="3" style="10" customWidth="1"/>
    <col min="3333" max="3333" width="2.88671875" style="10" customWidth="1"/>
    <col min="3334" max="3334" width="3" style="10" customWidth="1"/>
    <col min="3335" max="3336" width="3.44140625" style="10" customWidth="1"/>
    <col min="3337" max="3337" width="3.109375" style="10" customWidth="1"/>
    <col min="3338" max="3338" width="2.77734375" style="10" customWidth="1"/>
    <col min="3339" max="3339" width="3.21875" style="10" customWidth="1"/>
    <col min="3340" max="3340" width="3.109375" style="10" customWidth="1"/>
    <col min="3341" max="3341" width="3.21875" style="10" customWidth="1"/>
    <col min="3342" max="3342" width="3.109375" style="10" customWidth="1"/>
    <col min="3343" max="3344" width="5" style="10" customWidth="1"/>
    <col min="3345" max="3345" width="4.88671875" style="10" customWidth="1"/>
    <col min="3346" max="3346" width="2.88671875" style="10" customWidth="1"/>
    <col min="3347" max="3347" width="5" style="10" customWidth="1"/>
    <col min="3348" max="3348" width="4.6640625" style="10" customWidth="1"/>
    <col min="3349" max="3349" width="4.88671875" style="10" customWidth="1"/>
    <col min="3350" max="3350" width="2.77734375" style="10" customWidth="1"/>
    <col min="3351" max="3351" width="3.6640625" style="10" customWidth="1"/>
    <col min="3352" max="3352" width="3" style="10" customWidth="1"/>
    <col min="3353" max="3353" width="3.109375" style="10" customWidth="1"/>
    <col min="3354" max="3354" width="2.88671875" style="10" customWidth="1"/>
    <col min="3355" max="3355" width="3.21875" style="10" customWidth="1"/>
    <col min="3356" max="3356" width="5" style="10" customWidth="1"/>
    <col min="3357" max="3357" width="3.21875" style="10" customWidth="1"/>
    <col min="3358" max="3360" width="10.6640625" style="10" customWidth="1"/>
    <col min="3361" max="3584" width="9" style="10"/>
    <col min="3585" max="3585" width="3.109375" style="10" customWidth="1"/>
    <col min="3586" max="3586" width="3" style="10" customWidth="1"/>
    <col min="3587" max="3587" width="3.33203125" style="10" customWidth="1"/>
    <col min="3588" max="3588" width="3" style="10" customWidth="1"/>
    <col min="3589" max="3589" width="2.88671875" style="10" customWidth="1"/>
    <col min="3590" max="3590" width="3" style="10" customWidth="1"/>
    <col min="3591" max="3592" width="3.44140625" style="10" customWidth="1"/>
    <col min="3593" max="3593" width="3.109375" style="10" customWidth="1"/>
    <col min="3594" max="3594" width="2.77734375" style="10" customWidth="1"/>
    <col min="3595" max="3595" width="3.21875" style="10" customWidth="1"/>
    <col min="3596" max="3596" width="3.109375" style="10" customWidth="1"/>
    <col min="3597" max="3597" width="3.21875" style="10" customWidth="1"/>
    <col min="3598" max="3598" width="3.109375" style="10" customWidth="1"/>
    <col min="3599" max="3600" width="5" style="10" customWidth="1"/>
    <col min="3601" max="3601" width="4.88671875" style="10" customWidth="1"/>
    <col min="3602" max="3602" width="2.88671875" style="10" customWidth="1"/>
    <col min="3603" max="3603" width="5" style="10" customWidth="1"/>
    <col min="3604" max="3604" width="4.6640625" style="10" customWidth="1"/>
    <col min="3605" max="3605" width="4.88671875" style="10" customWidth="1"/>
    <col min="3606" max="3606" width="2.77734375" style="10" customWidth="1"/>
    <col min="3607" max="3607" width="3.6640625" style="10" customWidth="1"/>
    <col min="3608" max="3608" width="3" style="10" customWidth="1"/>
    <col min="3609" max="3609" width="3.109375" style="10" customWidth="1"/>
    <col min="3610" max="3610" width="2.88671875" style="10" customWidth="1"/>
    <col min="3611" max="3611" width="3.21875" style="10" customWidth="1"/>
    <col min="3612" max="3612" width="5" style="10" customWidth="1"/>
    <col min="3613" max="3613" width="3.21875" style="10" customWidth="1"/>
    <col min="3614" max="3616" width="10.6640625" style="10" customWidth="1"/>
    <col min="3617" max="3840" width="9" style="10"/>
    <col min="3841" max="3841" width="3.109375" style="10" customWidth="1"/>
    <col min="3842" max="3842" width="3" style="10" customWidth="1"/>
    <col min="3843" max="3843" width="3.33203125" style="10" customWidth="1"/>
    <col min="3844" max="3844" width="3" style="10" customWidth="1"/>
    <col min="3845" max="3845" width="2.88671875" style="10" customWidth="1"/>
    <col min="3846" max="3846" width="3" style="10" customWidth="1"/>
    <col min="3847" max="3848" width="3.44140625" style="10" customWidth="1"/>
    <col min="3849" max="3849" width="3.109375" style="10" customWidth="1"/>
    <col min="3850" max="3850" width="2.77734375" style="10" customWidth="1"/>
    <col min="3851" max="3851" width="3.21875" style="10" customWidth="1"/>
    <col min="3852" max="3852" width="3.109375" style="10" customWidth="1"/>
    <col min="3853" max="3853" width="3.21875" style="10" customWidth="1"/>
    <col min="3854" max="3854" width="3.109375" style="10" customWidth="1"/>
    <col min="3855" max="3856" width="5" style="10" customWidth="1"/>
    <col min="3857" max="3857" width="4.88671875" style="10" customWidth="1"/>
    <col min="3858" max="3858" width="2.88671875" style="10" customWidth="1"/>
    <col min="3859" max="3859" width="5" style="10" customWidth="1"/>
    <col min="3860" max="3860" width="4.6640625" style="10" customWidth="1"/>
    <col min="3861" max="3861" width="4.88671875" style="10" customWidth="1"/>
    <col min="3862" max="3862" width="2.77734375" style="10" customWidth="1"/>
    <col min="3863" max="3863" width="3.6640625" style="10" customWidth="1"/>
    <col min="3864" max="3864" width="3" style="10" customWidth="1"/>
    <col min="3865" max="3865" width="3.109375" style="10" customWidth="1"/>
    <col min="3866" max="3866" width="2.88671875" style="10" customWidth="1"/>
    <col min="3867" max="3867" width="3.21875" style="10" customWidth="1"/>
    <col min="3868" max="3868" width="5" style="10" customWidth="1"/>
    <col min="3869" max="3869" width="3.21875" style="10" customWidth="1"/>
    <col min="3870" max="3872" width="10.6640625" style="10" customWidth="1"/>
    <col min="3873" max="4096" width="9" style="10"/>
    <col min="4097" max="4097" width="3.109375" style="10" customWidth="1"/>
    <col min="4098" max="4098" width="3" style="10" customWidth="1"/>
    <col min="4099" max="4099" width="3.33203125" style="10" customWidth="1"/>
    <col min="4100" max="4100" width="3" style="10" customWidth="1"/>
    <col min="4101" max="4101" width="2.88671875" style="10" customWidth="1"/>
    <col min="4102" max="4102" width="3" style="10" customWidth="1"/>
    <col min="4103" max="4104" width="3.44140625" style="10" customWidth="1"/>
    <col min="4105" max="4105" width="3.109375" style="10" customWidth="1"/>
    <col min="4106" max="4106" width="2.77734375" style="10" customWidth="1"/>
    <col min="4107" max="4107" width="3.21875" style="10" customWidth="1"/>
    <col min="4108" max="4108" width="3.109375" style="10" customWidth="1"/>
    <col min="4109" max="4109" width="3.21875" style="10" customWidth="1"/>
    <col min="4110" max="4110" width="3.109375" style="10" customWidth="1"/>
    <col min="4111" max="4112" width="5" style="10" customWidth="1"/>
    <col min="4113" max="4113" width="4.88671875" style="10" customWidth="1"/>
    <col min="4114" max="4114" width="2.88671875" style="10" customWidth="1"/>
    <col min="4115" max="4115" width="5" style="10" customWidth="1"/>
    <col min="4116" max="4116" width="4.6640625" style="10" customWidth="1"/>
    <col min="4117" max="4117" width="4.88671875" style="10" customWidth="1"/>
    <col min="4118" max="4118" width="2.77734375" style="10" customWidth="1"/>
    <col min="4119" max="4119" width="3.6640625" style="10" customWidth="1"/>
    <col min="4120" max="4120" width="3" style="10" customWidth="1"/>
    <col min="4121" max="4121" width="3.109375" style="10" customWidth="1"/>
    <col min="4122" max="4122" width="2.88671875" style="10" customWidth="1"/>
    <col min="4123" max="4123" width="3.21875" style="10" customWidth="1"/>
    <col min="4124" max="4124" width="5" style="10" customWidth="1"/>
    <col min="4125" max="4125" width="3.21875" style="10" customWidth="1"/>
    <col min="4126" max="4128" width="10.6640625" style="10" customWidth="1"/>
    <col min="4129" max="4352" width="9" style="10"/>
    <col min="4353" max="4353" width="3.109375" style="10" customWidth="1"/>
    <col min="4354" max="4354" width="3" style="10" customWidth="1"/>
    <col min="4355" max="4355" width="3.33203125" style="10" customWidth="1"/>
    <col min="4356" max="4356" width="3" style="10" customWidth="1"/>
    <col min="4357" max="4357" width="2.88671875" style="10" customWidth="1"/>
    <col min="4358" max="4358" width="3" style="10" customWidth="1"/>
    <col min="4359" max="4360" width="3.44140625" style="10" customWidth="1"/>
    <col min="4361" max="4361" width="3.109375" style="10" customWidth="1"/>
    <col min="4362" max="4362" width="2.77734375" style="10" customWidth="1"/>
    <col min="4363" max="4363" width="3.21875" style="10" customWidth="1"/>
    <col min="4364" max="4364" width="3.109375" style="10" customWidth="1"/>
    <col min="4365" max="4365" width="3.21875" style="10" customWidth="1"/>
    <col min="4366" max="4366" width="3.109375" style="10" customWidth="1"/>
    <col min="4367" max="4368" width="5" style="10" customWidth="1"/>
    <col min="4369" max="4369" width="4.88671875" style="10" customWidth="1"/>
    <col min="4370" max="4370" width="2.88671875" style="10" customWidth="1"/>
    <col min="4371" max="4371" width="5" style="10" customWidth="1"/>
    <col min="4372" max="4372" width="4.6640625" style="10" customWidth="1"/>
    <col min="4373" max="4373" width="4.88671875" style="10" customWidth="1"/>
    <col min="4374" max="4374" width="2.77734375" style="10" customWidth="1"/>
    <col min="4375" max="4375" width="3.6640625" style="10" customWidth="1"/>
    <col min="4376" max="4376" width="3" style="10" customWidth="1"/>
    <col min="4377" max="4377" width="3.109375" style="10" customWidth="1"/>
    <col min="4378" max="4378" width="2.88671875" style="10" customWidth="1"/>
    <col min="4379" max="4379" width="3.21875" style="10" customWidth="1"/>
    <col min="4380" max="4380" width="5" style="10" customWidth="1"/>
    <col min="4381" max="4381" width="3.21875" style="10" customWidth="1"/>
    <col min="4382" max="4384" width="10.6640625" style="10" customWidth="1"/>
    <col min="4385" max="4608" width="9" style="10"/>
    <col min="4609" max="4609" width="3.109375" style="10" customWidth="1"/>
    <col min="4610" max="4610" width="3" style="10" customWidth="1"/>
    <col min="4611" max="4611" width="3.33203125" style="10" customWidth="1"/>
    <col min="4612" max="4612" width="3" style="10" customWidth="1"/>
    <col min="4613" max="4613" width="2.88671875" style="10" customWidth="1"/>
    <col min="4614" max="4614" width="3" style="10" customWidth="1"/>
    <col min="4615" max="4616" width="3.44140625" style="10" customWidth="1"/>
    <col min="4617" max="4617" width="3.109375" style="10" customWidth="1"/>
    <col min="4618" max="4618" width="2.77734375" style="10" customWidth="1"/>
    <col min="4619" max="4619" width="3.21875" style="10" customWidth="1"/>
    <col min="4620" max="4620" width="3.109375" style="10" customWidth="1"/>
    <col min="4621" max="4621" width="3.21875" style="10" customWidth="1"/>
    <col min="4622" max="4622" width="3.109375" style="10" customWidth="1"/>
    <col min="4623" max="4624" width="5" style="10" customWidth="1"/>
    <col min="4625" max="4625" width="4.88671875" style="10" customWidth="1"/>
    <col min="4626" max="4626" width="2.88671875" style="10" customWidth="1"/>
    <col min="4627" max="4627" width="5" style="10" customWidth="1"/>
    <col min="4628" max="4628" width="4.6640625" style="10" customWidth="1"/>
    <col min="4629" max="4629" width="4.88671875" style="10" customWidth="1"/>
    <col min="4630" max="4630" width="2.77734375" style="10" customWidth="1"/>
    <col min="4631" max="4631" width="3.6640625" style="10" customWidth="1"/>
    <col min="4632" max="4632" width="3" style="10" customWidth="1"/>
    <col min="4633" max="4633" width="3.109375" style="10" customWidth="1"/>
    <col min="4634" max="4634" width="2.88671875" style="10" customWidth="1"/>
    <col min="4635" max="4635" width="3.21875" style="10" customWidth="1"/>
    <col min="4636" max="4636" width="5" style="10" customWidth="1"/>
    <col min="4637" max="4637" width="3.21875" style="10" customWidth="1"/>
    <col min="4638" max="4640" width="10.6640625" style="10" customWidth="1"/>
    <col min="4641" max="4864" width="9" style="10"/>
    <col min="4865" max="4865" width="3.109375" style="10" customWidth="1"/>
    <col min="4866" max="4866" width="3" style="10" customWidth="1"/>
    <col min="4867" max="4867" width="3.33203125" style="10" customWidth="1"/>
    <col min="4868" max="4868" width="3" style="10" customWidth="1"/>
    <col min="4869" max="4869" width="2.88671875" style="10" customWidth="1"/>
    <col min="4870" max="4870" width="3" style="10" customWidth="1"/>
    <col min="4871" max="4872" width="3.44140625" style="10" customWidth="1"/>
    <col min="4873" max="4873" width="3.109375" style="10" customWidth="1"/>
    <col min="4874" max="4874" width="2.77734375" style="10" customWidth="1"/>
    <col min="4875" max="4875" width="3.21875" style="10" customWidth="1"/>
    <col min="4876" max="4876" width="3.109375" style="10" customWidth="1"/>
    <col min="4877" max="4877" width="3.21875" style="10" customWidth="1"/>
    <col min="4878" max="4878" width="3.109375" style="10" customWidth="1"/>
    <col min="4879" max="4880" width="5" style="10" customWidth="1"/>
    <col min="4881" max="4881" width="4.88671875" style="10" customWidth="1"/>
    <col min="4882" max="4882" width="2.88671875" style="10" customWidth="1"/>
    <col min="4883" max="4883" width="5" style="10" customWidth="1"/>
    <col min="4884" max="4884" width="4.6640625" style="10" customWidth="1"/>
    <col min="4885" max="4885" width="4.88671875" style="10" customWidth="1"/>
    <col min="4886" max="4886" width="2.77734375" style="10" customWidth="1"/>
    <col min="4887" max="4887" width="3.6640625" style="10" customWidth="1"/>
    <col min="4888" max="4888" width="3" style="10" customWidth="1"/>
    <col min="4889" max="4889" width="3.109375" style="10" customWidth="1"/>
    <col min="4890" max="4890" width="2.88671875" style="10" customWidth="1"/>
    <col min="4891" max="4891" width="3.21875" style="10" customWidth="1"/>
    <col min="4892" max="4892" width="5" style="10" customWidth="1"/>
    <col min="4893" max="4893" width="3.21875" style="10" customWidth="1"/>
    <col min="4894" max="4896" width="10.6640625" style="10" customWidth="1"/>
    <col min="4897" max="5120" width="9" style="10"/>
    <col min="5121" max="5121" width="3.109375" style="10" customWidth="1"/>
    <col min="5122" max="5122" width="3" style="10" customWidth="1"/>
    <col min="5123" max="5123" width="3.33203125" style="10" customWidth="1"/>
    <col min="5124" max="5124" width="3" style="10" customWidth="1"/>
    <col min="5125" max="5125" width="2.88671875" style="10" customWidth="1"/>
    <col min="5126" max="5126" width="3" style="10" customWidth="1"/>
    <col min="5127" max="5128" width="3.44140625" style="10" customWidth="1"/>
    <col min="5129" max="5129" width="3.109375" style="10" customWidth="1"/>
    <col min="5130" max="5130" width="2.77734375" style="10" customWidth="1"/>
    <col min="5131" max="5131" width="3.21875" style="10" customWidth="1"/>
    <col min="5132" max="5132" width="3.109375" style="10" customWidth="1"/>
    <col min="5133" max="5133" width="3.21875" style="10" customWidth="1"/>
    <col min="5134" max="5134" width="3.109375" style="10" customWidth="1"/>
    <col min="5135" max="5136" width="5" style="10" customWidth="1"/>
    <col min="5137" max="5137" width="4.88671875" style="10" customWidth="1"/>
    <col min="5138" max="5138" width="2.88671875" style="10" customWidth="1"/>
    <col min="5139" max="5139" width="5" style="10" customWidth="1"/>
    <col min="5140" max="5140" width="4.6640625" style="10" customWidth="1"/>
    <col min="5141" max="5141" width="4.88671875" style="10" customWidth="1"/>
    <col min="5142" max="5142" width="2.77734375" style="10" customWidth="1"/>
    <col min="5143" max="5143" width="3.6640625" style="10" customWidth="1"/>
    <col min="5144" max="5144" width="3" style="10" customWidth="1"/>
    <col min="5145" max="5145" width="3.109375" style="10" customWidth="1"/>
    <col min="5146" max="5146" width="2.88671875" style="10" customWidth="1"/>
    <col min="5147" max="5147" width="3.21875" style="10" customWidth="1"/>
    <col min="5148" max="5148" width="5" style="10" customWidth="1"/>
    <col min="5149" max="5149" width="3.21875" style="10" customWidth="1"/>
    <col min="5150" max="5152" width="10.6640625" style="10" customWidth="1"/>
    <col min="5153" max="5376" width="9" style="10"/>
    <col min="5377" max="5377" width="3.109375" style="10" customWidth="1"/>
    <col min="5378" max="5378" width="3" style="10" customWidth="1"/>
    <col min="5379" max="5379" width="3.33203125" style="10" customWidth="1"/>
    <col min="5380" max="5380" width="3" style="10" customWidth="1"/>
    <col min="5381" max="5381" width="2.88671875" style="10" customWidth="1"/>
    <col min="5382" max="5382" width="3" style="10" customWidth="1"/>
    <col min="5383" max="5384" width="3.44140625" style="10" customWidth="1"/>
    <col min="5385" max="5385" width="3.109375" style="10" customWidth="1"/>
    <col min="5386" max="5386" width="2.77734375" style="10" customWidth="1"/>
    <col min="5387" max="5387" width="3.21875" style="10" customWidth="1"/>
    <col min="5388" max="5388" width="3.109375" style="10" customWidth="1"/>
    <col min="5389" max="5389" width="3.21875" style="10" customWidth="1"/>
    <col min="5390" max="5390" width="3.109375" style="10" customWidth="1"/>
    <col min="5391" max="5392" width="5" style="10" customWidth="1"/>
    <col min="5393" max="5393" width="4.88671875" style="10" customWidth="1"/>
    <col min="5394" max="5394" width="2.88671875" style="10" customWidth="1"/>
    <col min="5395" max="5395" width="5" style="10" customWidth="1"/>
    <col min="5396" max="5396" width="4.6640625" style="10" customWidth="1"/>
    <col min="5397" max="5397" width="4.88671875" style="10" customWidth="1"/>
    <col min="5398" max="5398" width="2.77734375" style="10" customWidth="1"/>
    <col min="5399" max="5399" width="3.6640625" style="10" customWidth="1"/>
    <col min="5400" max="5400" width="3" style="10" customWidth="1"/>
    <col min="5401" max="5401" width="3.109375" style="10" customWidth="1"/>
    <col min="5402" max="5402" width="2.88671875" style="10" customWidth="1"/>
    <col min="5403" max="5403" width="3.21875" style="10" customWidth="1"/>
    <col min="5404" max="5404" width="5" style="10" customWidth="1"/>
    <col min="5405" max="5405" width="3.21875" style="10" customWidth="1"/>
    <col min="5406" max="5408" width="10.6640625" style="10" customWidth="1"/>
    <col min="5409" max="5632" width="9" style="10"/>
    <col min="5633" max="5633" width="3.109375" style="10" customWidth="1"/>
    <col min="5634" max="5634" width="3" style="10" customWidth="1"/>
    <col min="5635" max="5635" width="3.33203125" style="10" customWidth="1"/>
    <col min="5636" max="5636" width="3" style="10" customWidth="1"/>
    <col min="5637" max="5637" width="2.88671875" style="10" customWidth="1"/>
    <col min="5638" max="5638" width="3" style="10" customWidth="1"/>
    <col min="5639" max="5640" width="3.44140625" style="10" customWidth="1"/>
    <col min="5641" max="5641" width="3.109375" style="10" customWidth="1"/>
    <col min="5642" max="5642" width="2.77734375" style="10" customWidth="1"/>
    <col min="5643" max="5643" width="3.21875" style="10" customWidth="1"/>
    <col min="5644" max="5644" width="3.109375" style="10" customWidth="1"/>
    <col min="5645" max="5645" width="3.21875" style="10" customWidth="1"/>
    <col min="5646" max="5646" width="3.109375" style="10" customWidth="1"/>
    <col min="5647" max="5648" width="5" style="10" customWidth="1"/>
    <col min="5649" max="5649" width="4.88671875" style="10" customWidth="1"/>
    <col min="5650" max="5650" width="2.88671875" style="10" customWidth="1"/>
    <col min="5651" max="5651" width="5" style="10" customWidth="1"/>
    <col min="5652" max="5652" width="4.6640625" style="10" customWidth="1"/>
    <col min="5653" max="5653" width="4.88671875" style="10" customWidth="1"/>
    <col min="5654" max="5654" width="2.77734375" style="10" customWidth="1"/>
    <col min="5655" max="5655" width="3.6640625" style="10" customWidth="1"/>
    <col min="5656" max="5656" width="3" style="10" customWidth="1"/>
    <col min="5657" max="5657" width="3.109375" style="10" customWidth="1"/>
    <col min="5658" max="5658" width="2.88671875" style="10" customWidth="1"/>
    <col min="5659" max="5659" width="3.21875" style="10" customWidth="1"/>
    <col min="5660" max="5660" width="5" style="10" customWidth="1"/>
    <col min="5661" max="5661" width="3.21875" style="10" customWidth="1"/>
    <col min="5662" max="5664" width="10.6640625" style="10" customWidth="1"/>
    <col min="5665" max="5888" width="9" style="10"/>
    <col min="5889" max="5889" width="3.109375" style="10" customWidth="1"/>
    <col min="5890" max="5890" width="3" style="10" customWidth="1"/>
    <col min="5891" max="5891" width="3.33203125" style="10" customWidth="1"/>
    <col min="5892" max="5892" width="3" style="10" customWidth="1"/>
    <col min="5893" max="5893" width="2.88671875" style="10" customWidth="1"/>
    <col min="5894" max="5894" width="3" style="10" customWidth="1"/>
    <col min="5895" max="5896" width="3.44140625" style="10" customWidth="1"/>
    <col min="5897" max="5897" width="3.109375" style="10" customWidth="1"/>
    <col min="5898" max="5898" width="2.77734375" style="10" customWidth="1"/>
    <col min="5899" max="5899" width="3.21875" style="10" customWidth="1"/>
    <col min="5900" max="5900" width="3.109375" style="10" customWidth="1"/>
    <col min="5901" max="5901" width="3.21875" style="10" customWidth="1"/>
    <col min="5902" max="5902" width="3.109375" style="10" customWidth="1"/>
    <col min="5903" max="5904" width="5" style="10" customWidth="1"/>
    <col min="5905" max="5905" width="4.88671875" style="10" customWidth="1"/>
    <col min="5906" max="5906" width="2.88671875" style="10" customWidth="1"/>
    <col min="5907" max="5907" width="5" style="10" customWidth="1"/>
    <col min="5908" max="5908" width="4.6640625" style="10" customWidth="1"/>
    <col min="5909" max="5909" width="4.88671875" style="10" customWidth="1"/>
    <col min="5910" max="5910" width="2.77734375" style="10" customWidth="1"/>
    <col min="5911" max="5911" width="3.6640625" style="10" customWidth="1"/>
    <col min="5912" max="5912" width="3" style="10" customWidth="1"/>
    <col min="5913" max="5913" width="3.109375" style="10" customWidth="1"/>
    <col min="5914" max="5914" width="2.88671875" style="10" customWidth="1"/>
    <col min="5915" max="5915" width="3.21875" style="10" customWidth="1"/>
    <col min="5916" max="5916" width="5" style="10" customWidth="1"/>
    <col min="5917" max="5917" width="3.21875" style="10" customWidth="1"/>
    <col min="5918" max="5920" width="10.6640625" style="10" customWidth="1"/>
    <col min="5921" max="6144" width="9" style="10"/>
    <col min="6145" max="6145" width="3.109375" style="10" customWidth="1"/>
    <col min="6146" max="6146" width="3" style="10" customWidth="1"/>
    <col min="6147" max="6147" width="3.33203125" style="10" customWidth="1"/>
    <col min="6148" max="6148" width="3" style="10" customWidth="1"/>
    <col min="6149" max="6149" width="2.88671875" style="10" customWidth="1"/>
    <col min="6150" max="6150" width="3" style="10" customWidth="1"/>
    <col min="6151" max="6152" width="3.44140625" style="10" customWidth="1"/>
    <col min="6153" max="6153" width="3.109375" style="10" customWidth="1"/>
    <col min="6154" max="6154" width="2.77734375" style="10" customWidth="1"/>
    <col min="6155" max="6155" width="3.21875" style="10" customWidth="1"/>
    <col min="6156" max="6156" width="3.109375" style="10" customWidth="1"/>
    <col min="6157" max="6157" width="3.21875" style="10" customWidth="1"/>
    <col min="6158" max="6158" width="3.109375" style="10" customWidth="1"/>
    <col min="6159" max="6160" width="5" style="10" customWidth="1"/>
    <col min="6161" max="6161" width="4.88671875" style="10" customWidth="1"/>
    <col min="6162" max="6162" width="2.88671875" style="10" customWidth="1"/>
    <col min="6163" max="6163" width="5" style="10" customWidth="1"/>
    <col min="6164" max="6164" width="4.6640625" style="10" customWidth="1"/>
    <col min="6165" max="6165" width="4.88671875" style="10" customWidth="1"/>
    <col min="6166" max="6166" width="2.77734375" style="10" customWidth="1"/>
    <col min="6167" max="6167" width="3.6640625" style="10" customWidth="1"/>
    <col min="6168" max="6168" width="3" style="10" customWidth="1"/>
    <col min="6169" max="6169" width="3.109375" style="10" customWidth="1"/>
    <col min="6170" max="6170" width="2.88671875" style="10" customWidth="1"/>
    <col min="6171" max="6171" width="3.21875" style="10" customWidth="1"/>
    <col min="6172" max="6172" width="5" style="10" customWidth="1"/>
    <col min="6173" max="6173" width="3.21875" style="10" customWidth="1"/>
    <col min="6174" max="6176" width="10.6640625" style="10" customWidth="1"/>
    <col min="6177" max="6400" width="9" style="10"/>
    <col min="6401" max="6401" width="3.109375" style="10" customWidth="1"/>
    <col min="6402" max="6402" width="3" style="10" customWidth="1"/>
    <col min="6403" max="6403" width="3.33203125" style="10" customWidth="1"/>
    <col min="6404" max="6404" width="3" style="10" customWidth="1"/>
    <col min="6405" max="6405" width="2.88671875" style="10" customWidth="1"/>
    <col min="6406" max="6406" width="3" style="10" customWidth="1"/>
    <col min="6407" max="6408" width="3.44140625" style="10" customWidth="1"/>
    <col min="6409" max="6409" width="3.109375" style="10" customWidth="1"/>
    <col min="6410" max="6410" width="2.77734375" style="10" customWidth="1"/>
    <col min="6411" max="6411" width="3.21875" style="10" customWidth="1"/>
    <col min="6412" max="6412" width="3.109375" style="10" customWidth="1"/>
    <col min="6413" max="6413" width="3.21875" style="10" customWidth="1"/>
    <col min="6414" max="6414" width="3.109375" style="10" customWidth="1"/>
    <col min="6415" max="6416" width="5" style="10" customWidth="1"/>
    <col min="6417" max="6417" width="4.88671875" style="10" customWidth="1"/>
    <col min="6418" max="6418" width="2.88671875" style="10" customWidth="1"/>
    <col min="6419" max="6419" width="5" style="10" customWidth="1"/>
    <col min="6420" max="6420" width="4.6640625" style="10" customWidth="1"/>
    <col min="6421" max="6421" width="4.88671875" style="10" customWidth="1"/>
    <col min="6422" max="6422" width="2.77734375" style="10" customWidth="1"/>
    <col min="6423" max="6423" width="3.6640625" style="10" customWidth="1"/>
    <col min="6424" max="6424" width="3" style="10" customWidth="1"/>
    <col min="6425" max="6425" width="3.109375" style="10" customWidth="1"/>
    <col min="6426" max="6426" width="2.88671875" style="10" customWidth="1"/>
    <col min="6427" max="6427" width="3.21875" style="10" customWidth="1"/>
    <col min="6428" max="6428" width="5" style="10" customWidth="1"/>
    <col min="6429" max="6429" width="3.21875" style="10" customWidth="1"/>
    <col min="6430" max="6432" width="10.6640625" style="10" customWidth="1"/>
    <col min="6433" max="6656" width="9" style="10"/>
    <col min="6657" max="6657" width="3.109375" style="10" customWidth="1"/>
    <col min="6658" max="6658" width="3" style="10" customWidth="1"/>
    <col min="6659" max="6659" width="3.33203125" style="10" customWidth="1"/>
    <col min="6660" max="6660" width="3" style="10" customWidth="1"/>
    <col min="6661" max="6661" width="2.88671875" style="10" customWidth="1"/>
    <col min="6662" max="6662" width="3" style="10" customWidth="1"/>
    <col min="6663" max="6664" width="3.44140625" style="10" customWidth="1"/>
    <col min="6665" max="6665" width="3.109375" style="10" customWidth="1"/>
    <col min="6666" max="6666" width="2.77734375" style="10" customWidth="1"/>
    <col min="6667" max="6667" width="3.21875" style="10" customWidth="1"/>
    <col min="6668" max="6668" width="3.109375" style="10" customWidth="1"/>
    <col min="6669" max="6669" width="3.21875" style="10" customWidth="1"/>
    <col min="6670" max="6670" width="3.109375" style="10" customWidth="1"/>
    <col min="6671" max="6672" width="5" style="10" customWidth="1"/>
    <col min="6673" max="6673" width="4.88671875" style="10" customWidth="1"/>
    <col min="6674" max="6674" width="2.88671875" style="10" customWidth="1"/>
    <col min="6675" max="6675" width="5" style="10" customWidth="1"/>
    <col min="6676" max="6676" width="4.6640625" style="10" customWidth="1"/>
    <col min="6677" max="6677" width="4.88671875" style="10" customWidth="1"/>
    <col min="6678" max="6678" width="2.77734375" style="10" customWidth="1"/>
    <col min="6679" max="6679" width="3.6640625" style="10" customWidth="1"/>
    <col min="6680" max="6680" width="3" style="10" customWidth="1"/>
    <col min="6681" max="6681" width="3.109375" style="10" customWidth="1"/>
    <col min="6682" max="6682" width="2.88671875" style="10" customWidth="1"/>
    <col min="6683" max="6683" width="3.21875" style="10" customWidth="1"/>
    <col min="6684" max="6684" width="5" style="10" customWidth="1"/>
    <col min="6685" max="6685" width="3.21875" style="10" customWidth="1"/>
    <col min="6686" max="6688" width="10.6640625" style="10" customWidth="1"/>
    <col min="6689" max="6912" width="9" style="10"/>
    <col min="6913" max="6913" width="3.109375" style="10" customWidth="1"/>
    <col min="6914" max="6914" width="3" style="10" customWidth="1"/>
    <col min="6915" max="6915" width="3.33203125" style="10" customWidth="1"/>
    <col min="6916" max="6916" width="3" style="10" customWidth="1"/>
    <col min="6917" max="6917" width="2.88671875" style="10" customWidth="1"/>
    <col min="6918" max="6918" width="3" style="10" customWidth="1"/>
    <col min="6919" max="6920" width="3.44140625" style="10" customWidth="1"/>
    <col min="6921" max="6921" width="3.109375" style="10" customWidth="1"/>
    <col min="6922" max="6922" width="2.77734375" style="10" customWidth="1"/>
    <col min="6923" max="6923" width="3.21875" style="10" customWidth="1"/>
    <col min="6924" max="6924" width="3.109375" style="10" customWidth="1"/>
    <col min="6925" max="6925" width="3.21875" style="10" customWidth="1"/>
    <col min="6926" max="6926" width="3.109375" style="10" customWidth="1"/>
    <col min="6927" max="6928" width="5" style="10" customWidth="1"/>
    <col min="6929" max="6929" width="4.88671875" style="10" customWidth="1"/>
    <col min="6930" max="6930" width="2.88671875" style="10" customWidth="1"/>
    <col min="6931" max="6931" width="5" style="10" customWidth="1"/>
    <col min="6932" max="6932" width="4.6640625" style="10" customWidth="1"/>
    <col min="6933" max="6933" width="4.88671875" style="10" customWidth="1"/>
    <col min="6934" max="6934" width="2.77734375" style="10" customWidth="1"/>
    <col min="6935" max="6935" width="3.6640625" style="10" customWidth="1"/>
    <col min="6936" max="6936" width="3" style="10" customWidth="1"/>
    <col min="6937" max="6937" width="3.109375" style="10" customWidth="1"/>
    <col min="6938" max="6938" width="2.88671875" style="10" customWidth="1"/>
    <col min="6939" max="6939" width="3.21875" style="10" customWidth="1"/>
    <col min="6940" max="6940" width="5" style="10" customWidth="1"/>
    <col min="6941" max="6941" width="3.21875" style="10" customWidth="1"/>
    <col min="6942" max="6944" width="10.6640625" style="10" customWidth="1"/>
    <col min="6945" max="7168" width="9" style="10"/>
    <col min="7169" max="7169" width="3.109375" style="10" customWidth="1"/>
    <col min="7170" max="7170" width="3" style="10" customWidth="1"/>
    <col min="7171" max="7171" width="3.33203125" style="10" customWidth="1"/>
    <col min="7172" max="7172" width="3" style="10" customWidth="1"/>
    <col min="7173" max="7173" width="2.88671875" style="10" customWidth="1"/>
    <col min="7174" max="7174" width="3" style="10" customWidth="1"/>
    <col min="7175" max="7176" width="3.44140625" style="10" customWidth="1"/>
    <col min="7177" max="7177" width="3.109375" style="10" customWidth="1"/>
    <col min="7178" max="7178" width="2.77734375" style="10" customWidth="1"/>
    <col min="7179" max="7179" width="3.21875" style="10" customWidth="1"/>
    <col min="7180" max="7180" width="3.109375" style="10" customWidth="1"/>
    <col min="7181" max="7181" width="3.21875" style="10" customWidth="1"/>
    <col min="7182" max="7182" width="3.109375" style="10" customWidth="1"/>
    <col min="7183" max="7184" width="5" style="10" customWidth="1"/>
    <col min="7185" max="7185" width="4.88671875" style="10" customWidth="1"/>
    <col min="7186" max="7186" width="2.88671875" style="10" customWidth="1"/>
    <col min="7187" max="7187" width="5" style="10" customWidth="1"/>
    <col min="7188" max="7188" width="4.6640625" style="10" customWidth="1"/>
    <col min="7189" max="7189" width="4.88671875" style="10" customWidth="1"/>
    <col min="7190" max="7190" width="2.77734375" style="10" customWidth="1"/>
    <col min="7191" max="7191" width="3.6640625" style="10" customWidth="1"/>
    <col min="7192" max="7192" width="3" style="10" customWidth="1"/>
    <col min="7193" max="7193" width="3.109375" style="10" customWidth="1"/>
    <col min="7194" max="7194" width="2.88671875" style="10" customWidth="1"/>
    <col min="7195" max="7195" width="3.21875" style="10" customWidth="1"/>
    <col min="7196" max="7196" width="5" style="10" customWidth="1"/>
    <col min="7197" max="7197" width="3.21875" style="10" customWidth="1"/>
    <col min="7198" max="7200" width="10.6640625" style="10" customWidth="1"/>
    <col min="7201" max="7424" width="9" style="10"/>
    <col min="7425" max="7425" width="3.109375" style="10" customWidth="1"/>
    <col min="7426" max="7426" width="3" style="10" customWidth="1"/>
    <col min="7427" max="7427" width="3.33203125" style="10" customWidth="1"/>
    <col min="7428" max="7428" width="3" style="10" customWidth="1"/>
    <col min="7429" max="7429" width="2.88671875" style="10" customWidth="1"/>
    <col min="7430" max="7430" width="3" style="10" customWidth="1"/>
    <col min="7431" max="7432" width="3.44140625" style="10" customWidth="1"/>
    <col min="7433" max="7433" width="3.109375" style="10" customWidth="1"/>
    <col min="7434" max="7434" width="2.77734375" style="10" customWidth="1"/>
    <col min="7435" max="7435" width="3.21875" style="10" customWidth="1"/>
    <col min="7436" max="7436" width="3.109375" style="10" customWidth="1"/>
    <col min="7437" max="7437" width="3.21875" style="10" customWidth="1"/>
    <col min="7438" max="7438" width="3.109375" style="10" customWidth="1"/>
    <col min="7439" max="7440" width="5" style="10" customWidth="1"/>
    <col min="7441" max="7441" width="4.88671875" style="10" customWidth="1"/>
    <col min="7442" max="7442" width="2.88671875" style="10" customWidth="1"/>
    <col min="7443" max="7443" width="5" style="10" customWidth="1"/>
    <col min="7444" max="7444" width="4.6640625" style="10" customWidth="1"/>
    <col min="7445" max="7445" width="4.88671875" style="10" customWidth="1"/>
    <col min="7446" max="7446" width="2.77734375" style="10" customWidth="1"/>
    <col min="7447" max="7447" width="3.6640625" style="10" customWidth="1"/>
    <col min="7448" max="7448" width="3" style="10" customWidth="1"/>
    <col min="7449" max="7449" width="3.109375" style="10" customWidth="1"/>
    <col min="7450" max="7450" width="2.88671875" style="10" customWidth="1"/>
    <col min="7451" max="7451" width="3.21875" style="10" customWidth="1"/>
    <col min="7452" max="7452" width="5" style="10" customWidth="1"/>
    <col min="7453" max="7453" width="3.21875" style="10" customWidth="1"/>
    <col min="7454" max="7456" width="10.6640625" style="10" customWidth="1"/>
    <col min="7457" max="7680" width="9" style="10"/>
    <col min="7681" max="7681" width="3.109375" style="10" customWidth="1"/>
    <col min="7682" max="7682" width="3" style="10" customWidth="1"/>
    <col min="7683" max="7683" width="3.33203125" style="10" customWidth="1"/>
    <col min="7684" max="7684" width="3" style="10" customWidth="1"/>
    <col min="7685" max="7685" width="2.88671875" style="10" customWidth="1"/>
    <col min="7686" max="7686" width="3" style="10" customWidth="1"/>
    <col min="7687" max="7688" width="3.44140625" style="10" customWidth="1"/>
    <col min="7689" max="7689" width="3.109375" style="10" customWidth="1"/>
    <col min="7690" max="7690" width="2.77734375" style="10" customWidth="1"/>
    <col min="7691" max="7691" width="3.21875" style="10" customWidth="1"/>
    <col min="7692" max="7692" width="3.109375" style="10" customWidth="1"/>
    <col min="7693" max="7693" width="3.21875" style="10" customWidth="1"/>
    <col min="7694" max="7694" width="3.109375" style="10" customWidth="1"/>
    <col min="7695" max="7696" width="5" style="10" customWidth="1"/>
    <col min="7697" max="7697" width="4.88671875" style="10" customWidth="1"/>
    <col min="7698" max="7698" width="2.88671875" style="10" customWidth="1"/>
    <col min="7699" max="7699" width="5" style="10" customWidth="1"/>
    <col min="7700" max="7700" width="4.6640625" style="10" customWidth="1"/>
    <col min="7701" max="7701" width="4.88671875" style="10" customWidth="1"/>
    <col min="7702" max="7702" width="2.77734375" style="10" customWidth="1"/>
    <col min="7703" max="7703" width="3.6640625" style="10" customWidth="1"/>
    <col min="7704" max="7704" width="3" style="10" customWidth="1"/>
    <col min="7705" max="7705" width="3.109375" style="10" customWidth="1"/>
    <col min="7706" max="7706" width="2.88671875" style="10" customWidth="1"/>
    <col min="7707" max="7707" width="3.21875" style="10" customWidth="1"/>
    <col min="7708" max="7708" width="5" style="10" customWidth="1"/>
    <col min="7709" max="7709" width="3.21875" style="10" customWidth="1"/>
    <col min="7710" max="7712" width="10.6640625" style="10" customWidth="1"/>
    <col min="7713" max="7936" width="9" style="10"/>
    <col min="7937" max="7937" width="3.109375" style="10" customWidth="1"/>
    <col min="7938" max="7938" width="3" style="10" customWidth="1"/>
    <col min="7939" max="7939" width="3.33203125" style="10" customWidth="1"/>
    <col min="7940" max="7940" width="3" style="10" customWidth="1"/>
    <col min="7941" max="7941" width="2.88671875" style="10" customWidth="1"/>
    <col min="7942" max="7942" width="3" style="10" customWidth="1"/>
    <col min="7943" max="7944" width="3.44140625" style="10" customWidth="1"/>
    <col min="7945" max="7945" width="3.109375" style="10" customWidth="1"/>
    <col min="7946" max="7946" width="2.77734375" style="10" customWidth="1"/>
    <col min="7947" max="7947" width="3.21875" style="10" customWidth="1"/>
    <col min="7948" max="7948" width="3.109375" style="10" customWidth="1"/>
    <col min="7949" max="7949" width="3.21875" style="10" customWidth="1"/>
    <col min="7950" max="7950" width="3.109375" style="10" customWidth="1"/>
    <col min="7951" max="7952" width="5" style="10" customWidth="1"/>
    <col min="7953" max="7953" width="4.88671875" style="10" customWidth="1"/>
    <col min="7954" max="7954" width="2.88671875" style="10" customWidth="1"/>
    <col min="7955" max="7955" width="5" style="10" customWidth="1"/>
    <col min="7956" max="7956" width="4.6640625" style="10" customWidth="1"/>
    <col min="7957" max="7957" width="4.88671875" style="10" customWidth="1"/>
    <col min="7958" max="7958" width="2.77734375" style="10" customWidth="1"/>
    <col min="7959" max="7959" width="3.6640625" style="10" customWidth="1"/>
    <col min="7960" max="7960" width="3" style="10" customWidth="1"/>
    <col min="7961" max="7961" width="3.109375" style="10" customWidth="1"/>
    <col min="7962" max="7962" width="2.88671875" style="10" customWidth="1"/>
    <col min="7963" max="7963" width="3.21875" style="10" customWidth="1"/>
    <col min="7964" max="7964" width="5" style="10" customWidth="1"/>
    <col min="7965" max="7965" width="3.21875" style="10" customWidth="1"/>
    <col min="7966" max="7968" width="10.6640625" style="10" customWidth="1"/>
    <col min="7969" max="8192" width="9" style="10"/>
    <col min="8193" max="8193" width="3.109375" style="10" customWidth="1"/>
    <col min="8194" max="8194" width="3" style="10" customWidth="1"/>
    <col min="8195" max="8195" width="3.33203125" style="10" customWidth="1"/>
    <col min="8196" max="8196" width="3" style="10" customWidth="1"/>
    <col min="8197" max="8197" width="2.88671875" style="10" customWidth="1"/>
    <col min="8198" max="8198" width="3" style="10" customWidth="1"/>
    <col min="8199" max="8200" width="3.44140625" style="10" customWidth="1"/>
    <col min="8201" max="8201" width="3.109375" style="10" customWidth="1"/>
    <col min="8202" max="8202" width="2.77734375" style="10" customWidth="1"/>
    <col min="8203" max="8203" width="3.21875" style="10" customWidth="1"/>
    <col min="8204" max="8204" width="3.109375" style="10" customWidth="1"/>
    <col min="8205" max="8205" width="3.21875" style="10" customWidth="1"/>
    <col min="8206" max="8206" width="3.109375" style="10" customWidth="1"/>
    <col min="8207" max="8208" width="5" style="10" customWidth="1"/>
    <col min="8209" max="8209" width="4.88671875" style="10" customWidth="1"/>
    <col min="8210" max="8210" width="2.88671875" style="10" customWidth="1"/>
    <col min="8211" max="8211" width="5" style="10" customWidth="1"/>
    <col min="8212" max="8212" width="4.6640625" style="10" customWidth="1"/>
    <col min="8213" max="8213" width="4.88671875" style="10" customWidth="1"/>
    <col min="8214" max="8214" width="2.77734375" style="10" customWidth="1"/>
    <col min="8215" max="8215" width="3.6640625" style="10" customWidth="1"/>
    <col min="8216" max="8216" width="3" style="10" customWidth="1"/>
    <col min="8217" max="8217" width="3.109375" style="10" customWidth="1"/>
    <col min="8218" max="8218" width="2.88671875" style="10" customWidth="1"/>
    <col min="8219" max="8219" width="3.21875" style="10" customWidth="1"/>
    <col min="8220" max="8220" width="5" style="10" customWidth="1"/>
    <col min="8221" max="8221" width="3.21875" style="10" customWidth="1"/>
    <col min="8222" max="8224" width="10.6640625" style="10" customWidth="1"/>
    <col min="8225" max="8448" width="9" style="10"/>
    <col min="8449" max="8449" width="3.109375" style="10" customWidth="1"/>
    <col min="8450" max="8450" width="3" style="10" customWidth="1"/>
    <col min="8451" max="8451" width="3.33203125" style="10" customWidth="1"/>
    <col min="8452" max="8452" width="3" style="10" customWidth="1"/>
    <col min="8453" max="8453" width="2.88671875" style="10" customWidth="1"/>
    <col min="8454" max="8454" width="3" style="10" customWidth="1"/>
    <col min="8455" max="8456" width="3.44140625" style="10" customWidth="1"/>
    <col min="8457" max="8457" width="3.109375" style="10" customWidth="1"/>
    <col min="8458" max="8458" width="2.77734375" style="10" customWidth="1"/>
    <col min="8459" max="8459" width="3.21875" style="10" customWidth="1"/>
    <col min="8460" max="8460" width="3.109375" style="10" customWidth="1"/>
    <col min="8461" max="8461" width="3.21875" style="10" customWidth="1"/>
    <col min="8462" max="8462" width="3.109375" style="10" customWidth="1"/>
    <col min="8463" max="8464" width="5" style="10" customWidth="1"/>
    <col min="8465" max="8465" width="4.88671875" style="10" customWidth="1"/>
    <col min="8466" max="8466" width="2.88671875" style="10" customWidth="1"/>
    <col min="8467" max="8467" width="5" style="10" customWidth="1"/>
    <col min="8468" max="8468" width="4.6640625" style="10" customWidth="1"/>
    <col min="8469" max="8469" width="4.88671875" style="10" customWidth="1"/>
    <col min="8470" max="8470" width="2.77734375" style="10" customWidth="1"/>
    <col min="8471" max="8471" width="3.6640625" style="10" customWidth="1"/>
    <col min="8472" max="8472" width="3" style="10" customWidth="1"/>
    <col min="8473" max="8473" width="3.109375" style="10" customWidth="1"/>
    <col min="8474" max="8474" width="2.88671875" style="10" customWidth="1"/>
    <col min="8475" max="8475" width="3.21875" style="10" customWidth="1"/>
    <col min="8476" max="8476" width="5" style="10" customWidth="1"/>
    <col min="8477" max="8477" width="3.21875" style="10" customWidth="1"/>
    <col min="8478" max="8480" width="10.6640625" style="10" customWidth="1"/>
    <col min="8481" max="8704" width="9" style="10"/>
    <col min="8705" max="8705" width="3.109375" style="10" customWidth="1"/>
    <col min="8706" max="8706" width="3" style="10" customWidth="1"/>
    <col min="8707" max="8707" width="3.33203125" style="10" customWidth="1"/>
    <col min="8708" max="8708" width="3" style="10" customWidth="1"/>
    <col min="8709" max="8709" width="2.88671875" style="10" customWidth="1"/>
    <col min="8710" max="8710" width="3" style="10" customWidth="1"/>
    <col min="8711" max="8712" width="3.44140625" style="10" customWidth="1"/>
    <col min="8713" max="8713" width="3.109375" style="10" customWidth="1"/>
    <col min="8714" max="8714" width="2.77734375" style="10" customWidth="1"/>
    <col min="8715" max="8715" width="3.21875" style="10" customWidth="1"/>
    <col min="8716" max="8716" width="3.109375" style="10" customWidth="1"/>
    <col min="8717" max="8717" width="3.21875" style="10" customWidth="1"/>
    <col min="8718" max="8718" width="3.109375" style="10" customWidth="1"/>
    <col min="8719" max="8720" width="5" style="10" customWidth="1"/>
    <col min="8721" max="8721" width="4.88671875" style="10" customWidth="1"/>
    <col min="8722" max="8722" width="2.88671875" style="10" customWidth="1"/>
    <col min="8723" max="8723" width="5" style="10" customWidth="1"/>
    <col min="8724" max="8724" width="4.6640625" style="10" customWidth="1"/>
    <col min="8725" max="8725" width="4.88671875" style="10" customWidth="1"/>
    <col min="8726" max="8726" width="2.77734375" style="10" customWidth="1"/>
    <col min="8727" max="8727" width="3.6640625" style="10" customWidth="1"/>
    <col min="8728" max="8728" width="3" style="10" customWidth="1"/>
    <col min="8729" max="8729" width="3.109375" style="10" customWidth="1"/>
    <col min="8730" max="8730" width="2.88671875" style="10" customWidth="1"/>
    <col min="8731" max="8731" width="3.21875" style="10" customWidth="1"/>
    <col min="8732" max="8732" width="5" style="10" customWidth="1"/>
    <col min="8733" max="8733" width="3.21875" style="10" customWidth="1"/>
    <col min="8734" max="8736" width="10.6640625" style="10" customWidth="1"/>
    <col min="8737" max="8960" width="9" style="10"/>
    <col min="8961" max="8961" width="3.109375" style="10" customWidth="1"/>
    <col min="8962" max="8962" width="3" style="10" customWidth="1"/>
    <col min="8963" max="8963" width="3.33203125" style="10" customWidth="1"/>
    <col min="8964" max="8964" width="3" style="10" customWidth="1"/>
    <col min="8965" max="8965" width="2.88671875" style="10" customWidth="1"/>
    <col min="8966" max="8966" width="3" style="10" customWidth="1"/>
    <col min="8967" max="8968" width="3.44140625" style="10" customWidth="1"/>
    <col min="8969" max="8969" width="3.109375" style="10" customWidth="1"/>
    <col min="8970" max="8970" width="2.77734375" style="10" customWidth="1"/>
    <col min="8971" max="8971" width="3.21875" style="10" customWidth="1"/>
    <col min="8972" max="8972" width="3.109375" style="10" customWidth="1"/>
    <col min="8973" max="8973" width="3.21875" style="10" customWidth="1"/>
    <col min="8974" max="8974" width="3.109375" style="10" customWidth="1"/>
    <col min="8975" max="8976" width="5" style="10" customWidth="1"/>
    <col min="8977" max="8977" width="4.88671875" style="10" customWidth="1"/>
    <col min="8978" max="8978" width="2.88671875" style="10" customWidth="1"/>
    <col min="8979" max="8979" width="5" style="10" customWidth="1"/>
    <col min="8980" max="8980" width="4.6640625" style="10" customWidth="1"/>
    <col min="8981" max="8981" width="4.88671875" style="10" customWidth="1"/>
    <col min="8982" max="8982" width="2.77734375" style="10" customWidth="1"/>
    <col min="8983" max="8983" width="3.6640625" style="10" customWidth="1"/>
    <col min="8984" max="8984" width="3" style="10" customWidth="1"/>
    <col min="8985" max="8985" width="3.109375" style="10" customWidth="1"/>
    <col min="8986" max="8986" width="2.88671875" style="10" customWidth="1"/>
    <col min="8987" max="8987" width="3.21875" style="10" customWidth="1"/>
    <col min="8988" max="8988" width="5" style="10" customWidth="1"/>
    <col min="8989" max="8989" width="3.21875" style="10" customWidth="1"/>
    <col min="8990" max="8992" width="10.6640625" style="10" customWidth="1"/>
    <col min="8993" max="9216" width="9" style="10"/>
    <col min="9217" max="9217" width="3.109375" style="10" customWidth="1"/>
    <col min="9218" max="9218" width="3" style="10" customWidth="1"/>
    <col min="9219" max="9219" width="3.33203125" style="10" customWidth="1"/>
    <col min="9220" max="9220" width="3" style="10" customWidth="1"/>
    <col min="9221" max="9221" width="2.88671875" style="10" customWidth="1"/>
    <col min="9222" max="9222" width="3" style="10" customWidth="1"/>
    <col min="9223" max="9224" width="3.44140625" style="10" customWidth="1"/>
    <col min="9225" max="9225" width="3.109375" style="10" customWidth="1"/>
    <col min="9226" max="9226" width="2.77734375" style="10" customWidth="1"/>
    <col min="9227" max="9227" width="3.21875" style="10" customWidth="1"/>
    <col min="9228" max="9228" width="3.109375" style="10" customWidth="1"/>
    <col min="9229" max="9229" width="3.21875" style="10" customWidth="1"/>
    <col min="9230" max="9230" width="3.109375" style="10" customWidth="1"/>
    <col min="9231" max="9232" width="5" style="10" customWidth="1"/>
    <col min="9233" max="9233" width="4.88671875" style="10" customWidth="1"/>
    <col min="9234" max="9234" width="2.88671875" style="10" customWidth="1"/>
    <col min="9235" max="9235" width="5" style="10" customWidth="1"/>
    <col min="9236" max="9236" width="4.6640625" style="10" customWidth="1"/>
    <col min="9237" max="9237" width="4.88671875" style="10" customWidth="1"/>
    <col min="9238" max="9238" width="2.77734375" style="10" customWidth="1"/>
    <col min="9239" max="9239" width="3.6640625" style="10" customWidth="1"/>
    <col min="9240" max="9240" width="3" style="10" customWidth="1"/>
    <col min="9241" max="9241" width="3.109375" style="10" customWidth="1"/>
    <col min="9242" max="9242" width="2.88671875" style="10" customWidth="1"/>
    <col min="9243" max="9243" width="3.21875" style="10" customWidth="1"/>
    <col min="9244" max="9244" width="5" style="10" customWidth="1"/>
    <col min="9245" max="9245" width="3.21875" style="10" customWidth="1"/>
    <col min="9246" max="9248" width="10.6640625" style="10" customWidth="1"/>
    <col min="9249" max="9472" width="9" style="10"/>
    <col min="9473" max="9473" width="3.109375" style="10" customWidth="1"/>
    <col min="9474" max="9474" width="3" style="10" customWidth="1"/>
    <col min="9475" max="9475" width="3.33203125" style="10" customWidth="1"/>
    <col min="9476" max="9476" width="3" style="10" customWidth="1"/>
    <col min="9477" max="9477" width="2.88671875" style="10" customWidth="1"/>
    <col min="9478" max="9478" width="3" style="10" customWidth="1"/>
    <col min="9479" max="9480" width="3.44140625" style="10" customWidth="1"/>
    <col min="9481" max="9481" width="3.109375" style="10" customWidth="1"/>
    <col min="9482" max="9482" width="2.77734375" style="10" customWidth="1"/>
    <col min="9483" max="9483" width="3.21875" style="10" customWidth="1"/>
    <col min="9484" max="9484" width="3.109375" style="10" customWidth="1"/>
    <col min="9485" max="9485" width="3.21875" style="10" customWidth="1"/>
    <col min="9486" max="9486" width="3.109375" style="10" customWidth="1"/>
    <col min="9487" max="9488" width="5" style="10" customWidth="1"/>
    <col min="9489" max="9489" width="4.88671875" style="10" customWidth="1"/>
    <col min="9490" max="9490" width="2.88671875" style="10" customWidth="1"/>
    <col min="9491" max="9491" width="5" style="10" customWidth="1"/>
    <col min="9492" max="9492" width="4.6640625" style="10" customWidth="1"/>
    <col min="9493" max="9493" width="4.88671875" style="10" customWidth="1"/>
    <col min="9494" max="9494" width="2.77734375" style="10" customWidth="1"/>
    <col min="9495" max="9495" width="3.6640625" style="10" customWidth="1"/>
    <col min="9496" max="9496" width="3" style="10" customWidth="1"/>
    <col min="9497" max="9497" width="3.109375" style="10" customWidth="1"/>
    <col min="9498" max="9498" width="2.88671875" style="10" customWidth="1"/>
    <col min="9499" max="9499" width="3.21875" style="10" customWidth="1"/>
    <col min="9500" max="9500" width="5" style="10" customWidth="1"/>
    <col min="9501" max="9501" width="3.21875" style="10" customWidth="1"/>
    <col min="9502" max="9504" width="10.6640625" style="10" customWidth="1"/>
    <col min="9505" max="9728" width="9" style="10"/>
    <col min="9729" max="9729" width="3.109375" style="10" customWidth="1"/>
    <col min="9730" max="9730" width="3" style="10" customWidth="1"/>
    <col min="9731" max="9731" width="3.33203125" style="10" customWidth="1"/>
    <col min="9732" max="9732" width="3" style="10" customWidth="1"/>
    <col min="9733" max="9733" width="2.88671875" style="10" customWidth="1"/>
    <col min="9734" max="9734" width="3" style="10" customWidth="1"/>
    <col min="9735" max="9736" width="3.44140625" style="10" customWidth="1"/>
    <col min="9737" max="9737" width="3.109375" style="10" customWidth="1"/>
    <col min="9738" max="9738" width="2.77734375" style="10" customWidth="1"/>
    <col min="9739" max="9739" width="3.21875" style="10" customWidth="1"/>
    <col min="9740" max="9740" width="3.109375" style="10" customWidth="1"/>
    <col min="9741" max="9741" width="3.21875" style="10" customWidth="1"/>
    <col min="9742" max="9742" width="3.109375" style="10" customWidth="1"/>
    <col min="9743" max="9744" width="5" style="10" customWidth="1"/>
    <col min="9745" max="9745" width="4.88671875" style="10" customWidth="1"/>
    <col min="9746" max="9746" width="2.88671875" style="10" customWidth="1"/>
    <col min="9747" max="9747" width="5" style="10" customWidth="1"/>
    <col min="9748" max="9748" width="4.6640625" style="10" customWidth="1"/>
    <col min="9749" max="9749" width="4.88671875" style="10" customWidth="1"/>
    <col min="9750" max="9750" width="2.77734375" style="10" customWidth="1"/>
    <col min="9751" max="9751" width="3.6640625" style="10" customWidth="1"/>
    <col min="9752" max="9752" width="3" style="10" customWidth="1"/>
    <col min="9753" max="9753" width="3.109375" style="10" customWidth="1"/>
    <col min="9754" max="9754" width="2.88671875" style="10" customWidth="1"/>
    <col min="9755" max="9755" width="3.21875" style="10" customWidth="1"/>
    <col min="9756" max="9756" width="5" style="10" customWidth="1"/>
    <col min="9757" max="9757" width="3.21875" style="10" customWidth="1"/>
    <col min="9758" max="9760" width="10.6640625" style="10" customWidth="1"/>
    <col min="9761" max="9984" width="9" style="10"/>
    <col min="9985" max="9985" width="3.109375" style="10" customWidth="1"/>
    <col min="9986" max="9986" width="3" style="10" customWidth="1"/>
    <col min="9987" max="9987" width="3.33203125" style="10" customWidth="1"/>
    <col min="9988" max="9988" width="3" style="10" customWidth="1"/>
    <col min="9989" max="9989" width="2.88671875" style="10" customWidth="1"/>
    <col min="9990" max="9990" width="3" style="10" customWidth="1"/>
    <col min="9991" max="9992" width="3.44140625" style="10" customWidth="1"/>
    <col min="9993" max="9993" width="3.109375" style="10" customWidth="1"/>
    <col min="9994" max="9994" width="2.77734375" style="10" customWidth="1"/>
    <col min="9995" max="9995" width="3.21875" style="10" customWidth="1"/>
    <col min="9996" max="9996" width="3.109375" style="10" customWidth="1"/>
    <col min="9997" max="9997" width="3.21875" style="10" customWidth="1"/>
    <col min="9998" max="9998" width="3.109375" style="10" customWidth="1"/>
    <col min="9999" max="10000" width="5" style="10" customWidth="1"/>
    <col min="10001" max="10001" width="4.88671875" style="10" customWidth="1"/>
    <col min="10002" max="10002" width="2.88671875" style="10" customWidth="1"/>
    <col min="10003" max="10003" width="5" style="10" customWidth="1"/>
    <col min="10004" max="10004" width="4.6640625" style="10" customWidth="1"/>
    <col min="10005" max="10005" width="4.88671875" style="10" customWidth="1"/>
    <col min="10006" max="10006" width="2.77734375" style="10" customWidth="1"/>
    <col min="10007" max="10007" width="3.6640625" style="10" customWidth="1"/>
    <col min="10008" max="10008" width="3" style="10" customWidth="1"/>
    <col min="10009" max="10009" width="3.109375" style="10" customWidth="1"/>
    <col min="10010" max="10010" width="2.88671875" style="10" customWidth="1"/>
    <col min="10011" max="10011" width="3.21875" style="10" customWidth="1"/>
    <col min="10012" max="10012" width="5" style="10" customWidth="1"/>
    <col min="10013" max="10013" width="3.21875" style="10" customWidth="1"/>
    <col min="10014" max="10016" width="10.6640625" style="10" customWidth="1"/>
    <col min="10017" max="10240" width="9" style="10"/>
    <col min="10241" max="10241" width="3.109375" style="10" customWidth="1"/>
    <col min="10242" max="10242" width="3" style="10" customWidth="1"/>
    <col min="10243" max="10243" width="3.33203125" style="10" customWidth="1"/>
    <col min="10244" max="10244" width="3" style="10" customWidth="1"/>
    <col min="10245" max="10245" width="2.88671875" style="10" customWidth="1"/>
    <col min="10246" max="10246" width="3" style="10" customWidth="1"/>
    <col min="10247" max="10248" width="3.44140625" style="10" customWidth="1"/>
    <col min="10249" max="10249" width="3.109375" style="10" customWidth="1"/>
    <col min="10250" max="10250" width="2.77734375" style="10" customWidth="1"/>
    <col min="10251" max="10251" width="3.21875" style="10" customWidth="1"/>
    <col min="10252" max="10252" width="3.109375" style="10" customWidth="1"/>
    <col min="10253" max="10253" width="3.21875" style="10" customWidth="1"/>
    <col min="10254" max="10254" width="3.109375" style="10" customWidth="1"/>
    <col min="10255" max="10256" width="5" style="10" customWidth="1"/>
    <col min="10257" max="10257" width="4.88671875" style="10" customWidth="1"/>
    <col min="10258" max="10258" width="2.88671875" style="10" customWidth="1"/>
    <col min="10259" max="10259" width="5" style="10" customWidth="1"/>
    <col min="10260" max="10260" width="4.6640625" style="10" customWidth="1"/>
    <col min="10261" max="10261" width="4.88671875" style="10" customWidth="1"/>
    <col min="10262" max="10262" width="2.77734375" style="10" customWidth="1"/>
    <col min="10263" max="10263" width="3.6640625" style="10" customWidth="1"/>
    <col min="10264" max="10264" width="3" style="10" customWidth="1"/>
    <col min="10265" max="10265" width="3.109375" style="10" customWidth="1"/>
    <col min="10266" max="10266" width="2.88671875" style="10" customWidth="1"/>
    <col min="10267" max="10267" width="3.21875" style="10" customWidth="1"/>
    <col min="10268" max="10268" width="5" style="10" customWidth="1"/>
    <col min="10269" max="10269" width="3.21875" style="10" customWidth="1"/>
    <col min="10270" max="10272" width="10.6640625" style="10" customWidth="1"/>
    <col min="10273" max="10496" width="9" style="10"/>
    <col min="10497" max="10497" width="3.109375" style="10" customWidth="1"/>
    <col min="10498" max="10498" width="3" style="10" customWidth="1"/>
    <col min="10499" max="10499" width="3.33203125" style="10" customWidth="1"/>
    <col min="10500" max="10500" width="3" style="10" customWidth="1"/>
    <col min="10501" max="10501" width="2.88671875" style="10" customWidth="1"/>
    <col min="10502" max="10502" width="3" style="10" customWidth="1"/>
    <col min="10503" max="10504" width="3.44140625" style="10" customWidth="1"/>
    <col min="10505" max="10505" width="3.109375" style="10" customWidth="1"/>
    <col min="10506" max="10506" width="2.77734375" style="10" customWidth="1"/>
    <col min="10507" max="10507" width="3.21875" style="10" customWidth="1"/>
    <col min="10508" max="10508" width="3.109375" style="10" customWidth="1"/>
    <col min="10509" max="10509" width="3.21875" style="10" customWidth="1"/>
    <col min="10510" max="10510" width="3.109375" style="10" customWidth="1"/>
    <col min="10511" max="10512" width="5" style="10" customWidth="1"/>
    <col min="10513" max="10513" width="4.88671875" style="10" customWidth="1"/>
    <col min="10514" max="10514" width="2.88671875" style="10" customWidth="1"/>
    <col min="10515" max="10515" width="5" style="10" customWidth="1"/>
    <col min="10516" max="10516" width="4.6640625" style="10" customWidth="1"/>
    <col min="10517" max="10517" width="4.88671875" style="10" customWidth="1"/>
    <col min="10518" max="10518" width="2.77734375" style="10" customWidth="1"/>
    <col min="10519" max="10519" width="3.6640625" style="10" customWidth="1"/>
    <col min="10520" max="10520" width="3" style="10" customWidth="1"/>
    <col min="10521" max="10521" width="3.109375" style="10" customWidth="1"/>
    <col min="10522" max="10522" width="2.88671875" style="10" customWidth="1"/>
    <col min="10523" max="10523" width="3.21875" style="10" customWidth="1"/>
    <col min="10524" max="10524" width="5" style="10" customWidth="1"/>
    <col min="10525" max="10525" width="3.21875" style="10" customWidth="1"/>
    <col min="10526" max="10528" width="10.6640625" style="10" customWidth="1"/>
    <col min="10529" max="10752" width="9" style="10"/>
    <col min="10753" max="10753" width="3.109375" style="10" customWidth="1"/>
    <col min="10754" max="10754" width="3" style="10" customWidth="1"/>
    <col min="10755" max="10755" width="3.33203125" style="10" customWidth="1"/>
    <col min="10756" max="10756" width="3" style="10" customWidth="1"/>
    <col min="10757" max="10757" width="2.88671875" style="10" customWidth="1"/>
    <col min="10758" max="10758" width="3" style="10" customWidth="1"/>
    <col min="10759" max="10760" width="3.44140625" style="10" customWidth="1"/>
    <col min="10761" max="10761" width="3.109375" style="10" customWidth="1"/>
    <col min="10762" max="10762" width="2.77734375" style="10" customWidth="1"/>
    <col min="10763" max="10763" width="3.21875" style="10" customWidth="1"/>
    <col min="10764" max="10764" width="3.109375" style="10" customWidth="1"/>
    <col min="10765" max="10765" width="3.21875" style="10" customWidth="1"/>
    <col min="10766" max="10766" width="3.109375" style="10" customWidth="1"/>
    <col min="10767" max="10768" width="5" style="10" customWidth="1"/>
    <col min="10769" max="10769" width="4.88671875" style="10" customWidth="1"/>
    <col min="10770" max="10770" width="2.88671875" style="10" customWidth="1"/>
    <col min="10771" max="10771" width="5" style="10" customWidth="1"/>
    <col min="10772" max="10772" width="4.6640625" style="10" customWidth="1"/>
    <col min="10773" max="10773" width="4.88671875" style="10" customWidth="1"/>
    <col min="10774" max="10774" width="2.77734375" style="10" customWidth="1"/>
    <col min="10775" max="10775" width="3.6640625" style="10" customWidth="1"/>
    <col min="10776" max="10776" width="3" style="10" customWidth="1"/>
    <col min="10777" max="10777" width="3.109375" style="10" customWidth="1"/>
    <col min="10778" max="10778" width="2.88671875" style="10" customWidth="1"/>
    <col min="10779" max="10779" width="3.21875" style="10" customWidth="1"/>
    <col min="10780" max="10780" width="5" style="10" customWidth="1"/>
    <col min="10781" max="10781" width="3.21875" style="10" customWidth="1"/>
    <col min="10782" max="10784" width="10.6640625" style="10" customWidth="1"/>
    <col min="10785" max="11008" width="9" style="10"/>
    <col min="11009" max="11009" width="3.109375" style="10" customWidth="1"/>
    <col min="11010" max="11010" width="3" style="10" customWidth="1"/>
    <col min="11011" max="11011" width="3.33203125" style="10" customWidth="1"/>
    <col min="11012" max="11012" width="3" style="10" customWidth="1"/>
    <col min="11013" max="11013" width="2.88671875" style="10" customWidth="1"/>
    <col min="11014" max="11014" width="3" style="10" customWidth="1"/>
    <col min="11015" max="11016" width="3.44140625" style="10" customWidth="1"/>
    <col min="11017" max="11017" width="3.109375" style="10" customWidth="1"/>
    <col min="11018" max="11018" width="2.77734375" style="10" customWidth="1"/>
    <col min="11019" max="11019" width="3.21875" style="10" customWidth="1"/>
    <col min="11020" max="11020" width="3.109375" style="10" customWidth="1"/>
    <col min="11021" max="11021" width="3.21875" style="10" customWidth="1"/>
    <col min="11022" max="11022" width="3.109375" style="10" customWidth="1"/>
    <col min="11023" max="11024" width="5" style="10" customWidth="1"/>
    <col min="11025" max="11025" width="4.88671875" style="10" customWidth="1"/>
    <col min="11026" max="11026" width="2.88671875" style="10" customWidth="1"/>
    <col min="11027" max="11027" width="5" style="10" customWidth="1"/>
    <col min="11028" max="11028" width="4.6640625" style="10" customWidth="1"/>
    <col min="11029" max="11029" width="4.88671875" style="10" customWidth="1"/>
    <col min="11030" max="11030" width="2.77734375" style="10" customWidth="1"/>
    <col min="11031" max="11031" width="3.6640625" style="10" customWidth="1"/>
    <col min="11032" max="11032" width="3" style="10" customWidth="1"/>
    <col min="11033" max="11033" width="3.109375" style="10" customWidth="1"/>
    <col min="11034" max="11034" width="2.88671875" style="10" customWidth="1"/>
    <col min="11035" max="11035" width="3.21875" style="10" customWidth="1"/>
    <col min="11036" max="11036" width="5" style="10" customWidth="1"/>
    <col min="11037" max="11037" width="3.21875" style="10" customWidth="1"/>
    <col min="11038" max="11040" width="10.6640625" style="10" customWidth="1"/>
    <col min="11041" max="11264" width="9" style="10"/>
    <col min="11265" max="11265" width="3.109375" style="10" customWidth="1"/>
    <col min="11266" max="11266" width="3" style="10" customWidth="1"/>
    <col min="11267" max="11267" width="3.33203125" style="10" customWidth="1"/>
    <col min="11268" max="11268" width="3" style="10" customWidth="1"/>
    <col min="11269" max="11269" width="2.88671875" style="10" customWidth="1"/>
    <col min="11270" max="11270" width="3" style="10" customWidth="1"/>
    <col min="11271" max="11272" width="3.44140625" style="10" customWidth="1"/>
    <col min="11273" max="11273" width="3.109375" style="10" customWidth="1"/>
    <col min="11274" max="11274" width="2.77734375" style="10" customWidth="1"/>
    <col min="11275" max="11275" width="3.21875" style="10" customWidth="1"/>
    <col min="11276" max="11276" width="3.109375" style="10" customWidth="1"/>
    <col min="11277" max="11277" width="3.21875" style="10" customWidth="1"/>
    <col min="11278" max="11278" width="3.109375" style="10" customWidth="1"/>
    <col min="11279" max="11280" width="5" style="10" customWidth="1"/>
    <col min="11281" max="11281" width="4.88671875" style="10" customWidth="1"/>
    <col min="11282" max="11282" width="2.88671875" style="10" customWidth="1"/>
    <col min="11283" max="11283" width="5" style="10" customWidth="1"/>
    <col min="11284" max="11284" width="4.6640625" style="10" customWidth="1"/>
    <col min="11285" max="11285" width="4.88671875" style="10" customWidth="1"/>
    <col min="11286" max="11286" width="2.77734375" style="10" customWidth="1"/>
    <col min="11287" max="11287" width="3.6640625" style="10" customWidth="1"/>
    <col min="11288" max="11288" width="3" style="10" customWidth="1"/>
    <col min="11289" max="11289" width="3.109375" style="10" customWidth="1"/>
    <col min="11290" max="11290" width="2.88671875" style="10" customWidth="1"/>
    <col min="11291" max="11291" width="3.21875" style="10" customWidth="1"/>
    <col min="11292" max="11292" width="5" style="10" customWidth="1"/>
    <col min="11293" max="11293" width="3.21875" style="10" customWidth="1"/>
    <col min="11294" max="11296" width="10.6640625" style="10" customWidth="1"/>
    <col min="11297" max="11520" width="9" style="10"/>
    <col min="11521" max="11521" width="3.109375" style="10" customWidth="1"/>
    <col min="11522" max="11522" width="3" style="10" customWidth="1"/>
    <col min="11523" max="11523" width="3.33203125" style="10" customWidth="1"/>
    <col min="11524" max="11524" width="3" style="10" customWidth="1"/>
    <col min="11525" max="11525" width="2.88671875" style="10" customWidth="1"/>
    <col min="11526" max="11526" width="3" style="10" customWidth="1"/>
    <col min="11527" max="11528" width="3.44140625" style="10" customWidth="1"/>
    <col min="11529" max="11529" width="3.109375" style="10" customWidth="1"/>
    <col min="11530" max="11530" width="2.77734375" style="10" customWidth="1"/>
    <col min="11531" max="11531" width="3.21875" style="10" customWidth="1"/>
    <col min="11532" max="11532" width="3.109375" style="10" customWidth="1"/>
    <col min="11533" max="11533" width="3.21875" style="10" customWidth="1"/>
    <col min="11534" max="11534" width="3.109375" style="10" customWidth="1"/>
    <col min="11535" max="11536" width="5" style="10" customWidth="1"/>
    <col min="11537" max="11537" width="4.88671875" style="10" customWidth="1"/>
    <col min="11538" max="11538" width="2.88671875" style="10" customWidth="1"/>
    <col min="11539" max="11539" width="5" style="10" customWidth="1"/>
    <col min="11540" max="11540" width="4.6640625" style="10" customWidth="1"/>
    <col min="11541" max="11541" width="4.88671875" style="10" customWidth="1"/>
    <col min="11542" max="11542" width="2.77734375" style="10" customWidth="1"/>
    <col min="11543" max="11543" width="3.6640625" style="10" customWidth="1"/>
    <col min="11544" max="11544" width="3" style="10" customWidth="1"/>
    <col min="11545" max="11545" width="3.109375" style="10" customWidth="1"/>
    <col min="11546" max="11546" width="2.88671875" style="10" customWidth="1"/>
    <col min="11547" max="11547" width="3.21875" style="10" customWidth="1"/>
    <col min="11548" max="11548" width="5" style="10" customWidth="1"/>
    <col min="11549" max="11549" width="3.21875" style="10" customWidth="1"/>
    <col min="11550" max="11552" width="10.6640625" style="10" customWidth="1"/>
    <col min="11553" max="11776" width="9" style="10"/>
    <col min="11777" max="11777" width="3.109375" style="10" customWidth="1"/>
    <col min="11778" max="11778" width="3" style="10" customWidth="1"/>
    <col min="11779" max="11779" width="3.33203125" style="10" customWidth="1"/>
    <col min="11780" max="11780" width="3" style="10" customWidth="1"/>
    <col min="11781" max="11781" width="2.88671875" style="10" customWidth="1"/>
    <col min="11782" max="11782" width="3" style="10" customWidth="1"/>
    <col min="11783" max="11784" width="3.44140625" style="10" customWidth="1"/>
    <col min="11785" max="11785" width="3.109375" style="10" customWidth="1"/>
    <col min="11786" max="11786" width="2.77734375" style="10" customWidth="1"/>
    <col min="11787" max="11787" width="3.21875" style="10" customWidth="1"/>
    <col min="11788" max="11788" width="3.109375" style="10" customWidth="1"/>
    <col min="11789" max="11789" width="3.21875" style="10" customWidth="1"/>
    <col min="11790" max="11790" width="3.109375" style="10" customWidth="1"/>
    <col min="11791" max="11792" width="5" style="10" customWidth="1"/>
    <col min="11793" max="11793" width="4.88671875" style="10" customWidth="1"/>
    <col min="11794" max="11794" width="2.88671875" style="10" customWidth="1"/>
    <col min="11795" max="11795" width="5" style="10" customWidth="1"/>
    <col min="11796" max="11796" width="4.6640625" style="10" customWidth="1"/>
    <col min="11797" max="11797" width="4.88671875" style="10" customWidth="1"/>
    <col min="11798" max="11798" width="2.77734375" style="10" customWidth="1"/>
    <col min="11799" max="11799" width="3.6640625" style="10" customWidth="1"/>
    <col min="11800" max="11800" width="3" style="10" customWidth="1"/>
    <col min="11801" max="11801" width="3.109375" style="10" customWidth="1"/>
    <col min="11802" max="11802" width="2.88671875" style="10" customWidth="1"/>
    <col min="11803" max="11803" width="3.21875" style="10" customWidth="1"/>
    <col min="11804" max="11804" width="5" style="10" customWidth="1"/>
    <col min="11805" max="11805" width="3.21875" style="10" customWidth="1"/>
    <col min="11806" max="11808" width="10.6640625" style="10" customWidth="1"/>
    <col min="11809" max="12032" width="9" style="10"/>
    <col min="12033" max="12033" width="3.109375" style="10" customWidth="1"/>
    <col min="12034" max="12034" width="3" style="10" customWidth="1"/>
    <col min="12035" max="12035" width="3.33203125" style="10" customWidth="1"/>
    <col min="12036" max="12036" width="3" style="10" customWidth="1"/>
    <col min="12037" max="12037" width="2.88671875" style="10" customWidth="1"/>
    <col min="12038" max="12038" width="3" style="10" customWidth="1"/>
    <col min="12039" max="12040" width="3.44140625" style="10" customWidth="1"/>
    <col min="12041" max="12041" width="3.109375" style="10" customWidth="1"/>
    <col min="12042" max="12042" width="2.77734375" style="10" customWidth="1"/>
    <col min="12043" max="12043" width="3.21875" style="10" customWidth="1"/>
    <col min="12044" max="12044" width="3.109375" style="10" customWidth="1"/>
    <col min="12045" max="12045" width="3.21875" style="10" customWidth="1"/>
    <col min="12046" max="12046" width="3.109375" style="10" customWidth="1"/>
    <col min="12047" max="12048" width="5" style="10" customWidth="1"/>
    <col min="12049" max="12049" width="4.88671875" style="10" customWidth="1"/>
    <col min="12050" max="12050" width="2.88671875" style="10" customWidth="1"/>
    <col min="12051" max="12051" width="5" style="10" customWidth="1"/>
    <col min="12052" max="12052" width="4.6640625" style="10" customWidth="1"/>
    <col min="12053" max="12053" width="4.88671875" style="10" customWidth="1"/>
    <col min="12054" max="12054" width="2.77734375" style="10" customWidth="1"/>
    <col min="12055" max="12055" width="3.6640625" style="10" customWidth="1"/>
    <col min="12056" max="12056" width="3" style="10" customWidth="1"/>
    <col min="12057" max="12057" width="3.109375" style="10" customWidth="1"/>
    <col min="12058" max="12058" width="2.88671875" style="10" customWidth="1"/>
    <col min="12059" max="12059" width="3.21875" style="10" customWidth="1"/>
    <col min="12060" max="12060" width="5" style="10" customWidth="1"/>
    <col min="12061" max="12061" width="3.21875" style="10" customWidth="1"/>
    <col min="12062" max="12064" width="10.6640625" style="10" customWidth="1"/>
    <col min="12065" max="12288" width="9" style="10"/>
    <col min="12289" max="12289" width="3.109375" style="10" customWidth="1"/>
    <col min="12290" max="12290" width="3" style="10" customWidth="1"/>
    <col min="12291" max="12291" width="3.33203125" style="10" customWidth="1"/>
    <col min="12292" max="12292" width="3" style="10" customWidth="1"/>
    <col min="12293" max="12293" width="2.88671875" style="10" customWidth="1"/>
    <col min="12294" max="12294" width="3" style="10" customWidth="1"/>
    <col min="12295" max="12296" width="3.44140625" style="10" customWidth="1"/>
    <col min="12297" max="12297" width="3.109375" style="10" customWidth="1"/>
    <col min="12298" max="12298" width="2.77734375" style="10" customWidth="1"/>
    <col min="12299" max="12299" width="3.21875" style="10" customWidth="1"/>
    <col min="12300" max="12300" width="3.109375" style="10" customWidth="1"/>
    <col min="12301" max="12301" width="3.21875" style="10" customWidth="1"/>
    <col min="12302" max="12302" width="3.109375" style="10" customWidth="1"/>
    <col min="12303" max="12304" width="5" style="10" customWidth="1"/>
    <col min="12305" max="12305" width="4.88671875" style="10" customWidth="1"/>
    <col min="12306" max="12306" width="2.88671875" style="10" customWidth="1"/>
    <col min="12307" max="12307" width="5" style="10" customWidth="1"/>
    <col min="12308" max="12308" width="4.6640625" style="10" customWidth="1"/>
    <col min="12309" max="12309" width="4.88671875" style="10" customWidth="1"/>
    <col min="12310" max="12310" width="2.77734375" style="10" customWidth="1"/>
    <col min="12311" max="12311" width="3.6640625" style="10" customWidth="1"/>
    <col min="12312" max="12312" width="3" style="10" customWidth="1"/>
    <col min="12313" max="12313" width="3.109375" style="10" customWidth="1"/>
    <col min="12314" max="12314" width="2.88671875" style="10" customWidth="1"/>
    <col min="12315" max="12315" width="3.21875" style="10" customWidth="1"/>
    <col min="12316" max="12316" width="5" style="10" customWidth="1"/>
    <col min="12317" max="12317" width="3.21875" style="10" customWidth="1"/>
    <col min="12318" max="12320" width="10.6640625" style="10" customWidth="1"/>
    <col min="12321" max="12544" width="9" style="10"/>
    <col min="12545" max="12545" width="3.109375" style="10" customWidth="1"/>
    <col min="12546" max="12546" width="3" style="10" customWidth="1"/>
    <col min="12547" max="12547" width="3.33203125" style="10" customWidth="1"/>
    <col min="12548" max="12548" width="3" style="10" customWidth="1"/>
    <col min="12549" max="12549" width="2.88671875" style="10" customWidth="1"/>
    <col min="12550" max="12550" width="3" style="10" customWidth="1"/>
    <col min="12551" max="12552" width="3.44140625" style="10" customWidth="1"/>
    <col min="12553" max="12553" width="3.109375" style="10" customWidth="1"/>
    <col min="12554" max="12554" width="2.77734375" style="10" customWidth="1"/>
    <col min="12555" max="12555" width="3.21875" style="10" customWidth="1"/>
    <col min="12556" max="12556" width="3.109375" style="10" customWidth="1"/>
    <col min="12557" max="12557" width="3.21875" style="10" customWidth="1"/>
    <col min="12558" max="12558" width="3.109375" style="10" customWidth="1"/>
    <col min="12559" max="12560" width="5" style="10" customWidth="1"/>
    <col min="12561" max="12561" width="4.88671875" style="10" customWidth="1"/>
    <col min="12562" max="12562" width="2.88671875" style="10" customWidth="1"/>
    <col min="12563" max="12563" width="5" style="10" customWidth="1"/>
    <col min="12564" max="12564" width="4.6640625" style="10" customWidth="1"/>
    <col min="12565" max="12565" width="4.88671875" style="10" customWidth="1"/>
    <col min="12566" max="12566" width="2.77734375" style="10" customWidth="1"/>
    <col min="12567" max="12567" width="3.6640625" style="10" customWidth="1"/>
    <col min="12568" max="12568" width="3" style="10" customWidth="1"/>
    <col min="12569" max="12569" width="3.109375" style="10" customWidth="1"/>
    <col min="12570" max="12570" width="2.88671875" style="10" customWidth="1"/>
    <col min="12571" max="12571" width="3.21875" style="10" customWidth="1"/>
    <col min="12572" max="12572" width="5" style="10" customWidth="1"/>
    <col min="12573" max="12573" width="3.21875" style="10" customWidth="1"/>
    <col min="12574" max="12576" width="10.6640625" style="10" customWidth="1"/>
    <col min="12577" max="12800" width="9" style="10"/>
    <col min="12801" max="12801" width="3.109375" style="10" customWidth="1"/>
    <col min="12802" max="12802" width="3" style="10" customWidth="1"/>
    <col min="12803" max="12803" width="3.33203125" style="10" customWidth="1"/>
    <col min="12804" max="12804" width="3" style="10" customWidth="1"/>
    <col min="12805" max="12805" width="2.88671875" style="10" customWidth="1"/>
    <col min="12806" max="12806" width="3" style="10" customWidth="1"/>
    <col min="12807" max="12808" width="3.44140625" style="10" customWidth="1"/>
    <col min="12809" max="12809" width="3.109375" style="10" customWidth="1"/>
    <col min="12810" max="12810" width="2.77734375" style="10" customWidth="1"/>
    <col min="12811" max="12811" width="3.21875" style="10" customWidth="1"/>
    <col min="12812" max="12812" width="3.109375" style="10" customWidth="1"/>
    <col min="12813" max="12813" width="3.21875" style="10" customWidth="1"/>
    <col min="12814" max="12814" width="3.109375" style="10" customWidth="1"/>
    <col min="12815" max="12816" width="5" style="10" customWidth="1"/>
    <col min="12817" max="12817" width="4.88671875" style="10" customWidth="1"/>
    <col min="12818" max="12818" width="2.88671875" style="10" customWidth="1"/>
    <col min="12819" max="12819" width="5" style="10" customWidth="1"/>
    <col min="12820" max="12820" width="4.6640625" style="10" customWidth="1"/>
    <col min="12821" max="12821" width="4.88671875" style="10" customWidth="1"/>
    <col min="12822" max="12822" width="2.77734375" style="10" customWidth="1"/>
    <col min="12823" max="12823" width="3.6640625" style="10" customWidth="1"/>
    <col min="12824" max="12824" width="3" style="10" customWidth="1"/>
    <col min="12825" max="12825" width="3.109375" style="10" customWidth="1"/>
    <col min="12826" max="12826" width="2.88671875" style="10" customWidth="1"/>
    <col min="12827" max="12827" width="3.21875" style="10" customWidth="1"/>
    <col min="12828" max="12828" width="5" style="10" customWidth="1"/>
    <col min="12829" max="12829" width="3.21875" style="10" customWidth="1"/>
    <col min="12830" max="12832" width="10.6640625" style="10" customWidth="1"/>
    <col min="12833" max="13056" width="9" style="10"/>
    <col min="13057" max="13057" width="3.109375" style="10" customWidth="1"/>
    <col min="13058" max="13058" width="3" style="10" customWidth="1"/>
    <col min="13059" max="13059" width="3.33203125" style="10" customWidth="1"/>
    <col min="13060" max="13060" width="3" style="10" customWidth="1"/>
    <col min="13061" max="13061" width="2.88671875" style="10" customWidth="1"/>
    <col min="13062" max="13062" width="3" style="10" customWidth="1"/>
    <col min="13063" max="13064" width="3.44140625" style="10" customWidth="1"/>
    <col min="13065" max="13065" width="3.109375" style="10" customWidth="1"/>
    <col min="13066" max="13066" width="2.77734375" style="10" customWidth="1"/>
    <col min="13067" max="13067" width="3.21875" style="10" customWidth="1"/>
    <col min="13068" max="13068" width="3.109375" style="10" customWidth="1"/>
    <col min="13069" max="13069" width="3.21875" style="10" customWidth="1"/>
    <col min="13070" max="13070" width="3.109375" style="10" customWidth="1"/>
    <col min="13071" max="13072" width="5" style="10" customWidth="1"/>
    <col min="13073" max="13073" width="4.88671875" style="10" customWidth="1"/>
    <col min="13074" max="13074" width="2.88671875" style="10" customWidth="1"/>
    <col min="13075" max="13075" width="5" style="10" customWidth="1"/>
    <col min="13076" max="13076" width="4.6640625" style="10" customWidth="1"/>
    <col min="13077" max="13077" width="4.88671875" style="10" customWidth="1"/>
    <col min="13078" max="13078" width="2.77734375" style="10" customWidth="1"/>
    <col min="13079" max="13079" width="3.6640625" style="10" customWidth="1"/>
    <col min="13080" max="13080" width="3" style="10" customWidth="1"/>
    <col min="13081" max="13081" width="3.109375" style="10" customWidth="1"/>
    <col min="13082" max="13082" width="2.88671875" style="10" customWidth="1"/>
    <col min="13083" max="13083" width="3.21875" style="10" customWidth="1"/>
    <col min="13084" max="13084" width="5" style="10" customWidth="1"/>
    <col min="13085" max="13085" width="3.21875" style="10" customWidth="1"/>
    <col min="13086" max="13088" width="10.6640625" style="10" customWidth="1"/>
    <col min="13089" max="13312" width="9" style="10"/>
    <col min="13313" max="13313" width="3.109375" style="10" customWidth="1"/>
    <col min="13314" max="13314" width="3" style="10" customWidth="1"/>
    <col min="13315" max="13315" width="3.33203125" style="10" customWidth="1"/>
    <col min="13316" max="13316" width="3" style="10" customWidth="1"/>
    <col min="13317" max="13317" width="2.88671875" style="10" customWidth="1"/>
    <col min="13318" max="13318" width="3" style="10" customWidth="1"/>
    <col min="13319" max="13320" width="3.44140625" style="10" customWidth="1"/>
    <col min="13321" max="13321" width="3.109375" style="10" customWidth="1"/>
    <col min="13322" max="13322" width="2.77734375" style="10" customWidth="1"/>
    <col min="13323" max="13323" width="3.21875" style="10" customWidth="1"/>
    <col min="13324" max="13324" width="3.109375" style="10" customWidth="1"/>
    <col min="13325" max="13325" width="3.21875" style="10" customWidth="1"/>
    <col min="13326" max="13326" width="3.109375" style="10" customWidth="1"/>
    <col min="13327" max="13328" width="5" style="10" customWidth="1"/>
    <col min="13329" max="13329" width="4.88671875" style="10" customWidth="1"/>
    <col min="13330" max="13330" width="2.88671875" style="10" customWidth="1"/>
    <col min="13331" max="13331" width="5" style="10" customWidth="1"/>
    <col min="13332" max="13332" width="4.6640625" style="10" customWidth="1"/>
    <col min="13333" max="13333" width="4.88671875" style="10" customWidth="1"/>
    <col min="13334" max="13334" width="2.77734375" style="10" customWidth="1"/>
    <col min="13335" max="13335" width="3.6640625" style="10" customWidth="1"/>
    <col min="13336" max="13336" width="3" style="10" customWidth="1"/>
    <col min="13337" max="13337" width="3.109375" style="10" customWidth="1"/>
    <col min="13338" max="13338" width="2.88671875" style="10" customWidth="1"/>
    <col min="13339" max="13339" width="3.21875" style="10" customWidth="1"/>
    <col min="13340" max="13340" width="5" style="10" customWidth="1"/>
    <col min="13341" max="13341" width="3.21875" style="10" customWidth="1"/>
    <col min="13342" max="13344" width="10.6640625" style="10" customWidth="1"/>
    <col min="13345" max="13568" width="9" style="10"/>
    <col min="13569" max="13569" width="3.109375" style="10" customWidth="1"/>
    <col min="13570" max="13570" width="3" style="10" customWidth="1"/>
    <col min="13571" max="13571" width="3.33203125" style="10" customWidth="1"/>
    <col min="13572" max="13572" width="3" style="10" customWidth="1"/>
    <col min="13573" max="13573" width="2.88671875" style="10" customWidth="1"/>
    <col min="13574" max="13574" width="3" style="10" customWidth="1"/>
    <col min="13575" max="13576" width="3.44140625" style="10" customWidth="1"/>
    <col min="13577" max="13577" width="3.109375" style="10" customWidth="1"/>
    <col min="13578" max="13578" width="2.77734375" style="10" customWidth="1"/>
    <col min="13579" max="13579" width="3.21875" style="10" customWidth="1"/>
    <col min="13580" max="13580" width="3.109375" style="10" customWidth="1"/>
    <col min="13581" max="13581" width="3.21875" style="10" customWidth="1"/>
    <col min="13582" max="13582" width="3.109375" style="10" customWidth="1"/>
    <col min="13583" max="13584" width="5" style="10" customWidth="1"/>
    <col min="13585" max="13585" width="4.88671875" style="10" customWidth="1"/>
    <col min="13586" max="13586" width="2.88671875" style="10" customWidth="1"/>
    <col min="13587" max="13587" width="5" style="10" customWidth="1"/>
    <col min="13588" max="13588" width="4.6640625" style="10" customWidth="1"/>
    <col min="13589" max="13589" width="4.88671875" style="10" customWidth="1"/>
    <col min="13590" max="13590" width="2.77734375" style="10" customWidth="1"/>
    <col min="13591" max="13591" width="3.6640625" style="10" customWidth="1"/>
    <col min="13592" max="13592" width="3" style="10" customWidth="1"/>
    <col min="13593" max="13593" width="3.109375" style="10" customWidth="1"/>
    <col min="13594" max="13594" width="2.88671875" style="10" customWidth="1"/>
    <col min="13595" max="13595" width="3.21875" style="10" customWidth="1"/>
    <col min="13596" max="13596" width="5" style="10" customWidth="1"/>
    <col min="13597" max="13597" width="3.21875" style="10" customWidth="1"/>
    <col min="13598" max="13600" width="10.6640625" style="10" customWidth="1"/>
    <col min="13601" max="13824" width="9" style="10"/>
    <col min="13825" max="13825" width="3.109375" style="10" customWidth="1"/>
    <col min="13826" max="13826" width="3" style="10" customWidth="1"/>
    <col min="13827" max="13827" width="3.33203125" style="10" customWidth="1"/>
    <col min="13828" max="13828" width="3" style="10" customWidth="1"/>
    <col min="13829" max="13829" width="2.88671875" style="10" customWidth="1"/>
    <col min="13830" max="13830" width="3" style="10" customWidth="1"/>
    <col min="13831" max="13832" width="3.44140625" style="10" customWidth="1"/>
    <col min="13833" max="13833" width="3.109375" style="10" customWidth="1"/>
    <col min="13834" max="13834" width="2.77734375" style="10" customWidth="1"/>
    <col min="13835" max="13835" width="3.21875" style="10" customWidth="1"/>
    <col min="13836" max="13836" width="3.109375" style="10" customWidth="1"/>
    <col min="13837" max="13837" width="3.21875" style="10" customWidth="1"/>
    <col min="13838" max="13838" width="3.109375" style="10" customWidth="1"/>
    <col min="13839" max="13840" width="5" style="10" customWidth="1"/>
    <col min="13841" max="13841" width="4.88671875" style="10" customWidth="1"/>
    <col min="13842" max="13842" width="2.88671875" style="10" customWidth="1"/>
    <col min="13843" max="13843" width="5" style="10" customWidth="1"/>
    <col min="13844" max="13844" width="4.6640625" style="10" customWidth="1"/>
    <col min="13845" max="13845" width="4.88671875" style="10" customWidth="1"/>
    <col min="13846" max="13846" width="2.77734375" style="10" customWidth="1"/>
    <col min="13847" max="13847" width="3.6640625" style="10" customWidth="1"/>
    <col min="13848" max="13848" width="3" style="10" customWidth="1"/>
    <col min="13849" max="13849" width="3.109375" style="10" customWidth="1"/>
    <col min="13850" max="13850" width="2.88671875" style="10" customWidth="1"/>
    <col min="13851" max="13851" width="3.21875" style="10" customWidth="1"/>
    <col min="13852" max="13852" width="5" style="10" customWidth="1"/>
    <col min="13853" max="13853" width="3.21875" style="10" customWidth="1"/>
    <col min="13854" max="13856" width="10.6640625" style="10" customWidth="1"/>
    <col min="13857" max="14080" width="9" style="10"/>
    <col min="14081" max="14081" width="3.109375" style="10" customWidth="1"/>
    <col min="14082" max="14082" width="3" style="10" customWidth="1"/>
    <col min="14083" max="14083" width="3.33203125" style="10" customWidth="1"/>
    <col min="14084" max="14084" width="3" style="10" customWidth="1"/>
    <col min="14085" max="14085" width="2.88671875" style="10" customWidth="1"/>
    <col min="14086" max="14086" width="3" style="10" customWidth="1"/>
    <col min="14087" max="14088" width="3.44140625" style="10" customWidth="1"/>
    <col min="14089" max="14089" width="3.109375" style="10" customWidth="1"/>
    <col min="14090" max="14090" width="2.77734375" style="10" customWidth="1"/>
    <col min="14091" max="14091" width="3.21875" style="10" customWidth="1"/>
    <col min="14092" max="14092" width="3.109375" style="10" customWidth="1"/>
    <col min="14093" max="14093" width="3.21875" style="10" customWidth="1"/>
    <col min="14094" max="14094" width="3.109375" style="10" customWidth="1"/>
    <col min="14095" max="14096" width="5" style="10" customWidth="1"/>
    <col min="14097" max="14097" width="4.88671875" style="10" customWidth="1"/>
    <col min="14098" max="14098" width="2.88671875" style="10" customWidth="1"/>
    <col min="14099" max="14099" width="5" style="10" customWidth="1"/>
    <col min="14100" max="14100" width="4.6640625" style="10" customWidth="1"/>
    <col min="14101" max="14101" width="4.88671875" style="10" customWidth="1"/>
    <col min="14102" max="14102" width="2.77734375" style="10" customWidth="1"/>
    <col min="14103" max="14103" width="3.6640625" style="10" customWidth="1"/>
    <col min="14104" max="14104" width="3" style="10" customWidth="1"/>
    <col min="14105" max="14105" width="3.109375" style="10" customWidth="1"/>
    <col min="14106" max="14106" width="2.88671875" style="10" customWidth="1"/>
    <col min="14107" max="14107" width="3.21875" style="10" customWidth="1"/>
    <col min="14108" max="14108" width="5" style="10" customWidth="1"/>
    <col min="14109" max="14109" width="3.21875" style="10" customWidth="1"/>
    <col min="14110" max="14112" width="10.6640625" style="10" customWidth="1"/>
    <col min="14113" max="14336" width="9" style="10"/>
    <col min="14337" max="14337" width="3.109375" style="10" customWidth="1"/>
    <col min="14338" max="14338" width="3" style="10" customWidth="1"/>
    <col min="14339" max="14339" width="3.33203125" style="10" customWidth="1"/>
    <col min="14340" max="14340" width="3" style="10" customWidth="1"/>
    <col min="14341" max="14341" width="2.88671875" style="10" customWidth="1"/>
    <col min="14342" max="14342" width="3" style="10" customWidth="1"/>
    <col min="14343" max="14344" width="3.44140625" style="10" customWidth="1"/>
    <col min="14345" max="14345" width="3.109375" style="10" customWidth="1"/>
    <col min="14346" max="14346" width="2.77734375" style="10" customWidth="1"/>
    <col min="14347" max="14347" width="3.21875" style="10" customWidth="1"/>
    <col min="14348" max="14348" width="3.109375" style="10" customWidth="1"/>
    <col min="14349" max="14349" width="3.21875" style="10" customWidth="1"/>
    <col min="14350" max="14350" width="3.109375" style="10" customWidth="1"/>
    <col min="14351" max="14352" width="5" style="10" customWidth="1"/>
    <col min="14353" max="14353" width="4.88671875" style="10" customWidth="1"/>
    <col min="14354" max="14354" width="2.88671875" style="10" customWidth="1"/>
    <col min="14355" max="14355" width="5" style="10" customWidth="1"/>
    <col min="14356" max="14356" width="4.6640625" style="10" customWidth="1"/>
    <col min="14357" max="14357" width="4.88671875" style="10" customWidth="1"/>
    <col min="14358" max="14358" width="2.77734375" style="10" customWidth="1"/>
    <col min="14359" max="14359" width="3.6640625" style="10" customWidth="1"/>
    <col min="14360" max="14360" width="3" style="10" customWidth="1"/>
    <col min="14361" max="14361" width="3.109375" style="10" customWidth="1"/>
    <col min="14362" max="14362" width="2.88671875" style="10" customWidth="1"/>
    <col min="14363" max="14363" width="3.21875" style="10" customWidth="1"/>
    <col min="14364" max="14364" width="5" style="10" customWidth="1"/>
    <col min="14365" max="14365" width="3.21875" style="10" customWidth="1"/>
    <col min="14366" max="14368" width="10.6640625" style="10" customWidth="1"/>
    <col min="14369" max="14592" width="9" style="10"/>
    <col min="14593" max="14593" width="3.109375" style="10" customWidth="1"/>
    <col min="14594" max="14594" width="3" style="10" customWidth="1"/>
    <col min="14595" max="14595" width="3.33203125" style="10" customWidth="1"/>
    <col min="14596" max="14596" width="3" style="10" customWidth="1"/>
    <col min="14597" max="14597" width="2.88671875" style="10" customWidth="1"/>
    <col min="14598" max="14598" width="3" style="10" customWidth="1"/>
    <col min="14599" max="14600" width="3.44140625" style="10" customWidth="1"/>
    <col min="14601" max="14601" width="3.109375" style="10" customWidth="1"/>
    <col min="14602" max="14602" width="2.77734375" style="10" customWidth="1"/>
    <col min="14603" max="14603" width="3.21875" style="10" customWidth="1"/>
    <col min="14604" max="14604" width="3.109375" style="10" customWidth="1"/>
    <col min="14605" max="14605" width="3.21875" style="10" customWidth="1"/>
    <col min="14606" max="14606" width="3.109375" style="10" customWidth="1"/>
    <col min="14607" max="14608" width="5" style="10" customWidth="1"/>
    <col min="14609" max="14609" width="4.88671875" style="10" customWidth="1"/>
    <col min="14610" max="14610" width="2.88671875" style="10" customWidth="1"/>
    <col min="14611" max="14611" width="5" style="10" customWidth="1"/>
    <col min="14612" max="14612" width="4.6640625" style="10" customWidth="1"/>
    <col min="14613" max="14613" width="4.88671875" style="10" customWidth="1"/>
    <col min="14614" max="14614" width="2.77734375" style="10" customWidth="1"/>
    <col min="14615" max="14615" width="3.6640625" style="10" customWidth="1"/>
    <col min="14616" max="14616" width="3" style="10" customWidth="1"/>
    <col min="14617" max="14617" width="3.109375" style="10" customWidth="1"/>
    <col min="14618" max="14618" width="2.88671875" style="10" customWidth="1"/>
    <col min="14619" max="14619" width="3.21875" style="10" customWidth="1"/>
    <col min="14620" max="14620" width="5" style="10" customWidth="1"/>
    <col min="14621" max="14621" width="3.21875" style="10" customWidth="1"/>
    <col min="14622" max="14624" width="10.6640625" style="10" customWidth="1"/>
    <col min="14625" max="14848" width="9" style="10"/>
    <col min="14849" max="14849" width="3.109375" style="10" customWidth="1"/>
    <col min="14850" max="14850" width="3" style="10" customWidth="1"/>
    <col min="14851" max="14851" width="3.33203125" style="10" customWidth="1"/>
    <col min="14852" max="14852" width="3" style="10" customWidth="1"/>
    <col min="14853" max="14853" width="2.88671875" style="10" customWidth="1"/>
    <col min="14854" max="14854" width="3" style="10" customWidth="1"/>
    <col min="14855" max="14856" width="3.44140625" style="10" customWidth="1"/>
    <col min="14857" max="14857" width="3.109375" style="10" customWidth="1"/>
    <col min="14858" max="14858" width="2.77734375" style="10" customWidth="1"/>
    <col min="14859" max="14859" width="3.21875" style="10" customWidth="1"/>
    <col min="14860" max="14860" width="3.109375" style="10" customWidth="1"/>
    <col min="14861" max="14861" width="3.21875" style="10" customWidth="1"/>
    <col min="14862" max="14862" width="3.109375" style="10" customWidth="1"/>
    <col min="14863" max="14864" width="5" style="10" customWidth="1"/>
    <col min="14865" max="14865" width="4.88671875" style="10" customWidth="1"/>
    <col min="14866" max="14866" width="2.88671875" style="10" customWidth="1"/>
    <col min="14867" max="14867" width="5" style="10" customWidth="1"/>
    <col min="14868" max="14868" width="4.6640625" style="10" customWidth="1"/>
    <col min="14869" max="14869" width="4.88671875" style="10" customWidth="1"/>
    <col min="14870" max="14870" width="2.77734375" style="10" customWidth="1"/>
    <col min="14871" max="14871" width="3.6640625" style="10" customWidth="1"/>
    <col min="14872" max="14872" width="3" style="10" customWidth="1"/>
    <col min="14873" max="14873" width="3.109375" style="10" customWidth="1"/>
    <col min="14874" max="14874" width="2.88671875" style="10" customWidth="1"/>
    <col min="14875" max="14875" width="3.21875" style="10" customWidth="1"/>
    <col min="14876" max="14876" width="5" style="10" customWidth="1"/>
    <col min="14877" max="14877" width="3.21875" style="10" customWidth="1"/>
    <col min="14878" max="14880" width="10.6640625" style="10" customWidth="1"/>
    <col min="14881" max="15104" width="9" style="10"/>
    <col min="15105" max="15105" width="3.109375" style="10" customWidth="1"/>
    <col min="15106" max="15106" width="3" style="10" customWidth="1"/>
    <col min="15107" max="15107" width="3.33203125" style="10" customWidth="1"/>
    <col min="15108" max="15108" width="3" style="10" customWidth="1"/>
    <col min="15109" max="15109" width="2.88671875" style="10" customWidth="1"/>
    <col min="15110" max="15110" width="3" style="10" customWidth="1"/>
    <col min="15111" max="15112" width="3.44140625" style="10" customWidth="1"/>
    <col min="15113" max="15113" width="3.109375" style="10" customWidth="1"/>
    <col min="15114" max="15114" width="2.77734375" style="10" customWidth="1"/>
    <col min="15115" max="15115" width="3.21875" style="10" customWidth="1"/>
    <col min="15116" max="15116" width="3.109375" style="10" customWidth="1"/>
    <col min="15117" max="15117" width="3.21875" style="10" customWidth="1"/>
    <col min="15118" max="15118" width="3.109375" style="10" customWidth="1"/>
    <col min="15119" max="15120" width="5" style="10" customWidth="1"/>
    <col min="15121" max="15121" width="4.88671875" style="10" customWidth="1"/>
    <col min="15122" max="15122" width="2.88671875" style="10" customWidth="1"/>
    <col min="15123" max="15123" width="5" style="10" customWidth="1"/>
    <col min="15124" max="15124" width="4.6640625" style="10" customWidth="1"/>
    <col min="15125" max="15125" width="4.88671875" style="10" customWidth="1"/>
    <col min="15126" max="15126" width="2.77734375" style="10" customWidth="1"/>
    <col min="15127" max="15127" width="3.6640625" style="10" customWidth="1"/>
    <col min="15128" max="15128" width="3" style="10" customWidth="1"/>
    <col min="15129" max="15129" width="3.109375" style="10" customWidth="1"/>
    <col min="15130" max="15130" width="2.88671875" style="10" customWidth="1"/>
    <col min="15131" max="15131" width="3.21875" style="10" customWidth="1"/>
    <col min="15132" max="15132" width="5" style="10" customWidth="1"/>
    <col min="15133" max="15133" width="3.21875" style="10" customWidth="1"/>
    <col min="15134" max="15136" width="10.6640625" style="10" customWidth="1"/>
    <col min="15137" max="15360" width="9" style="10"/>
    <col min="15361" max="15361" width="3.109375" style="10" customWidth="1"/>
    <col min="15362" max="15362" width="3" style="10" customWidth="1"/>
    <col min="15363" max="15363" width="3.33203125" style="10" customWidth="1"/>
    <col min="15364" max="15364" width="3" style="10" customWidth="1"/>
    <col min="15365" max="15365" width="2.88671875" style="10" customWidth="1"/>
    <col min="15366" max="15366" width="3" style="10" customWidth="1"/>
    <col min="15367" max="15368" width="3.44140625" style="10" customWidth="1"/>
    <col min="15369" max="15369" width="3.109375" style="10" customWidth="1"/>
    <col min="15370" max="15370" width="2.77734375" style="10" customWidth="1"/>
    <col min="15371" max="15371" width="3.21875" style="10" customWidth="1"/>
    <col min="15372" max="15372" width="3.109375" style="10" customWidth="1"/>
    <col min="15373" max="15373" width="3.21875" style="10" customWidth="1"/>
    <col min="15374" max="15374" width="3.109375" style="10" customWidth="1"/>
    <col min="15375" max="15376" width="5" style="10" customWidth="1"/>
    <col min="15377" max="15377" width="4.88671875" style="10" customWidth="1"/>
    <col min="15378" max="15378" width="2.88671875" style="10" customWidth="1"/>
    <col min="15379" max="15379" width="5" style="10" customWidth="1"/>
    <col min="15380" max="15380" width="4.6640625" style="10" customWidth="1"/>
    <col min="15381" max="15381" width="4.88671875" style="10" customWidth="1"/>
    <col min="15382" max="15382" width="2.77734375" style="10" customWidth="1"/>
    <col min="15383" max="15383" width="3.6640625" style="10" customWidth="1"/>
    <col min="15384" max="15384" width="3" style="10" customWidth="1"/>
    <col min="15385" max="15385" width="3.109375" style="10" customWidth="1"/>
    <col min="15386" max="15386" width="2.88671875" style="10" customWidth="1"/>
    <col min="15387" max="15387" width="3.21875" style="10" customWidth="1"/>
    <col min="15388" max="15388" width="5" style="10" customWidth="1"/>
    <col min="15389" max="15389" width="3.21875" style="10" customWidth="1"/>
    <col min="15390" max="15392" width="10.6640625" style="10" customWidth="1"/>
    <col min="15393" max="15616" width="9" style="10"/>
    <col min="15617" max="15617" width="3.109375" style="10" customWidth="1"/>
    <col min="15618" max="15618" width="3" style="10" customWidth="1"/>
    <col min="15619" max="15619" width="3.33203125" style="10" customWidth="1"/>
    <col min="15620" max="15620" width="3" style="10" customWidth="1"/>
    <col min="15621" max="15621" width="2.88671875" style="10" customWidth="1"/>
    <col min="15622" max="15622" width="3" style="10" customWidth="1"/>
    <col min="15623" max="15624" width="3.44140625" style="10" customWidth="1"/>
    <col min="15625" max="15625" width="3.109375" style="10" customWidth="1"/>
    <col min="15626" max="15626" width="2.77734375" style="10" customWidth="1"/>
    <col min="15627" max="15627" width="3.21875" style="10" customWidth="1"/>
    <col min="15628" max="15628" width="3.109375" style="10" customWidth="1"/>
    <col min="15629" max="15629" width="3.21875" style="10" customWidth="1"/>
    <col min="15630" max="15630" width="3.109375" style="10" customWidth="1"/>
    <col min="15631" max="15632" width="5" style="10" customWidth="1"/>
    <col min="15633" max="15633" width="4.88671875" style="10" customWidth="1"/>
    <col min="15634" max="15634" width="2.88671875" style="10" customWidth="1"/>
    <col min="15635" max="15635" width="5" style="10" customWidth="1"/>
    <col min="15636" max="15636" width="4.6640625" style="10" customWidth="1"/>
    <col min="15637" max="15637" width="4.88671875" style="10" customWidth="1"/>
    <col min="15638" max="15638" width="2.77734375" style="10" customWidth="1"/>
    <col min="15639" max="15639" width="3.6640625" style="10" customWidth="1"/>
    <col min="15640" max="15640" width="3" style="10" customWidth="1"/>
    <col min="15641" max="15641" width="3.109375" style="10" customWidth="1"/>
    <col min="15642" max="15642" width="2.88671875" style="10" customWidth="1"/>
    <col min="15643" max="15643" width="3.21875" style="10" customWidth="1"/>
    <col min="15644" max="15644" width="5" style="10" customWidth="1"/>
    <col min="15645" max="15645" width="3.21875" style="10" customWidth="1"/>
    <col min="15646" max="15648" width="10.6640625" style="10" customWidth="1"/>
    <col min="15649" max="15872" width="9" style="10"/>
    <col min="15873" max="15873" width="3.109375" style="10" customWidth="1"/>
    <col min="15874" max="15874" width="3" style="10" customWidth="1"/>
    <col min="15875" max="15875" width="3.33203125" style="10" customWidth="1"/>
    <col min="15876" max="15876" width="3" style="10" customWidth="1"/>
    <col min="15877" max="15877" width="2.88671875" style="10" customWidth="1"/>
    <col min="15878" max="15878" width="3" style="10" customWidth="1"/>
    <col min="15879" max="15880" width="3.44140625" style="10" customWidth="1"/>
    <col min="15881" max="15881" width="3.109375" style="10" customWidth="1"/>
    <col min="15882" max="15882" width="2.77734375" style="10" customWidth="1"/>
    <col min="15883" max="15883" width="3.21875" style="10" customWidth="1"/>
    <col min="15884" max="15884" width="3.109375" style="10" customWidth="1"/>
    <col min="15885" max="15885" width="3.21875" style="10" customWidth="1"/>
    <col min="15886" max="15886" width="3.109375" style="10" customWidth="1"/>
    <col min="15887" max="15888" width="5" style="10" customWidth="1"/>
    <col min="15889" max="15889" width="4.88671875" style="10" customWidth="1"/>
    <col min="15890" max="15890" width="2.88671875" style="10" customWidth="1"/>
    <col min="15891" max="15891" width="5" style="10" customWidth="1"/>
    <col min="15892" max="15892" width="4.6640625" style="10" customWidth="1"/>
    <col min="15893" max="15893" width="4.88671875" style="10" customWidth="1"/>
    <col min="15894" max="15894" width="2.77734375" style="10" customWidth="1"/>
    <col min="15895" max="15895" width="3.6640625" style="10" customWidth="1"/>
    <col min="15896" max="15896" width="3" style="10" customWidth="1"/>
    <col min="15897" max="15897" width="3.109375" style="10" customWidth="1"/>
    <col min="15898" max="15898" width="2.88671875" style="10" customWidth="1"/>
    <col min="15899" max="15899" width="3.21875" style="10" customWidth="1"/>
    <col min="15900" max="15900" width="5" style="10" customWidth="1"/>
    <col min="15901" max="15901" width="3.21875" style="10" customWidth="1"/>
    <col min="15902" max="15904" width="10.6640625" style="10" customWidth="1"/>
    <col min="15905" max="16128" width="9" style="10"/>
    <col min="16129" max="16129" width="3.109375" style="10" customWidth="1"/>
    <col min="16130" max="16130" width="3" style="10" customWidth="1"/>
    <col min="16131" max="16131" width="3.33203125" style="10" customWidth="1"/>
    <col min="16132" max="16132" width="3" style="10" customWidth="1"/>
    <col min="16133" max="16133" width="2.88671875" style="10" customWidth="1"/>
    <col min="16134" max="16134" width="3" style="10" customWidth="1"/>
    <col min="16135" max="16136" width="3.44140625" style="10" customWidth="1"/>
    <col min="16137" max="16137" width="3.109375" style="10" customWidth="1"/>
    <col min="16138" max="16138" width="2.77734375" style="10" customWidth="1"/>
    <col min="16139" max="16139" width="3.21875" style="10" customWidth="1"/>
    <col min="16140" max="16140" width="3.109375" style="10" customWidth="1"/>
    <col min="16141" max="16141" width="3.21875" style="10" customWidth="1"/>
    <col min="16142" max="16142" width="3.109375" style="10" customWidth="1"/>
    <col min="16143" max="16144" width="5" style="10" customWidth="1"/>
    <col min="16145" max="16145" width="4.88671875" style="10" customWidth="1"/>
    <col min="16146" max="16146" width="2.88671875" style="10" customWidth="1"/>
    <col min="16147" max="16147" width="5" style="10" customWidth="1"/>
    <col min="16148" max="16148" width="4.6640625" style="10" customWidth="1"/>
    <col min="16149" max="16149" width="4.88671875" style="10" customWidth="1"/>
    <col min="16150" max="16150" width="2.77734375" style="10" customWidth="1"/>
    <col min="16151" max="16151" width="3.6640625" style="10" customWidth="1"/>
    <col min="16152" max="16152" width="3" style="10" customWidth="1"/>
    <col min="16153" max="16153" width="3.109375" style="10" customWidth="1"/>
    <col min="16154" max="16154" width="2.88671875" style="10" customWidth="1"/>
    <col min="16155" max="16155" width="3.21875" style="10" customWidth="1"/>
    <col min="16156" max="16156" width="5" style="10" customWidth="1"/>
    <col min="16157" max="16157" width="3.21875" style="10" customWidth="1"/>
    <col min="16158" max="16160" width="10.6640625" style="10" customWidth="1"/>
    <col min="16161" max="16384" width="9" style="10"/>
  </cols>
  <sheetData>
    <row r="1" spans="1:30" s="5" customFormat="1" ht="24.9" customHeight="1" x14ac:dyDescent="0.4">
      <c r="A1" s="1"/>
      <c r="B1" s="2"/>
      <c r="C1" s="2"/>
      <c r="D1" s="2"/>
      <c r="E1" s="2"/>
      <c r="F1" s="2"/>
      <c r="G1" s="2"/>
      <c r="H1" s="2"/>
      <c r="I1" s="2"/>
      <c r="J1" s="2"/>
      <c r="K1" s="2"/>
      <c r="L1" s="2"/>
      <c r="M1" s="2"/>
      <c r="N1" s="2"/>
      <c r="O1" s="2"/>
      <c r="P1" s="1"/>
      <c r="Q1" s="1"/>
      <c r="S1" s="4"/>
      <c r="T1" s="1"/>
      <c r="U1" s="1"/>
      <c r="V1" s="3" t="s">
        <v>23</v>
      </c>
      <c r="W1" s="4" t="s">
        <v>24</v>
      </c>
      <c r="X1" s="2"/>
      <c r="Y1" s="2"/>
      <c r="Z1" s="2"/>
      <c r="AA1" s="2"/>
      <c r="AB1" s="2"/>
      <c r="AC1" s="2"/>
    </row>
    <row r="2" spans="1:30" s="5" customFormat="1" ht="24.9" customHeight="1" x14ac:dyDescent="0.4">
      <c r="A2" s="1"/>
      <c r="B2" s="2"/>
      <c r="C2" s="2"/>
      <c r="D2" s="2"/>
      <c r="E2" s="2"/>
      <c r="F2" s="2"/>
      <c r="G2" s="2"/>
      <c r="H2" s="2"/>
      <c r="I2" s="2"/>
      <c r="J2" s="2"/>
      <c r="K2" s="2"/>
      <c r="L2" s="2"/>
      <c r="M2" s="2"/>
      <c r="N2" s="2"/>
      <c r="O2" s="2"/>
      <c r="P2" s="2"/>
      <c r="Q2" s="2"/>
      <c r="S2" s="4"/>
      <c r="T2" s="2"/>
      <c r="U2" s="2"/>
      <c r="V2" s="3" t="s">
        <v>26</v>
      </c>
      <c r="W2" s="4" t="s">
        <v>27</v>
      </c>
      <c r="X2" s="2"/>
      <c r="Y2" s="2"/>
      <c r="Z2" s="2"/>
      <c r="AA2" s="2"/>
      <c r="AB2" s="2"/>
      <c r="AC2" s="2"/>
    </row>
    <row r="3" spans="1:30" ht="24.9" customHeight="1" thickBot="1" x14ac:dyDescent="0.35">
      <c r="A3" s="6"/>
      <c r="B3" s="6"/>
      <c r="C3" s="6"/>
      <c r="D3" s="6"/>
      <c r="E3" s="6"/>
      <c r="F3" s="6"/>
      <c r="G3" s="6"/>
      <c r="H3" s="6"/>
      <c r="I3" s="6"/>
      <c r="J3" s="6"/>
      <c r="K3" s="6"/>
      <c r="L3" s="6"/>
      <c r="M3" s="6"/>
      <c r="N3" s="6"/>
      <c r="O3" s="6"/>
      <c r="P3" s="6"/>
      <c r="Q3" s="6"/>
      <c r="S3" s="8"/>
      <c r="T3" s="6"/>
      <c r="U3" s="6"/>
      <c r="V3" s="7" t="s">
        <v>25</v>
      </c>
      <c r="W3" s="8" t="s">
        <v>40</v>
      </c>
      <c r="X3" s="9"/>
      <c r="Y3" s="9"/>
      <c r="Z3" s="9"/>
      <c r="AA3" s="9"/>
      <c r="AC3" s="11" t="s">
        <v>0</v>
      </c>
    </row>
    <row r="4" spans="1:30" ht="37.5" customHeight="1" x14ac:dyDescent="0.25">
      <c r="A4" s="66" t="s">
        <v>9</v>
      </c>
      <c r="B4" s="69" t="s">
        <v>1</v>
      </c>
      <c r="C4" s="69" t="s">
        <v>2</v>
      </c>
      <c r="D4" s="72" t="s">
        <v>3</v>
      </c>
      <c r="E4" s="73"/>
      <c r="F4" s="73"/>
      <c r="G4" s="74" t="s">
        <v>10</v>
      </c>
      <c r="H4" s="75"/>
      <c r="I4" s="75"/>
      <c r="J4" s="75"/>
      <c r="K4" s="75"/>
      <c r="L4" s="75"/>
      <c r="M4" s="75"/>
      <c r="N4" s="75"/>
      <c r="O4" s="48" t="s">
        <v>38</v>
      </c>
      <c r="P4" s="49"/>
      <c r="Q4" s="49"/>
      <c r="R4" s="49"/>
      <c r="S4" s="50"/>
      <c r="T4" s="50"/>
      <c r="U4" s="50"/>
      <c r="V4" s="51"/>
      <c r="W4" s="45" t="s">
        <v>39</v>
      </c>
      <c r="X4" s="60" t="s">
        <v>4</v>
      </c>
      <c r="Y4" s="61"/>
      <c r="Z4" s="61"/>
      <c r="AA4" s="61"/>
      <c r="AB4" s="45" t="s">
        <v>34</v>
      </c>
      <c r="AC4" s="52" t="s">
        <v>22</v>
      </c>
    </row>
    <row r="5" spans="1:30" ht="50.25" customHeight="1" x14ac:dyDescent="0.3">
      <c r="A5" s="67"/>
      <c r="B5" s="70"/>
      <c r="C5" s="70"/>
      <c r="D5" s="55" t="s">
        <v>11</v>
      </c>
      <c r="E5" s="55" t="s">
        <v>12</v>
      </c>
      <c r="F5" s="55" t="s">
        <v>13</v>
      </c>
      <c r="G5" s="57" t="s">
        <v>14</v>
      </c>
      <c r="H5" s="58"/>
      <c r="I5" s="58"/>
      <c r="J5" s="58"/>
      <c r="K5" s="57" t="s">
        <v>15</v>
      </c>
      <c r="L5" s="59"/>
      <c r="M5" s="59"/>
      <c r="N5" s="59"/>
      <c r="O5" s="62" t="s">
        <v>16</v>
      </c>
      <c r="P5" s="63"/>
      <c r="Q5" s="63"/>
      <c r="R5" s="63"/>
      <c r="S5" s="62" t="s">
        <v>17</v>
      </c>
      <c r="T5" s="63"/>
      <c r="U5" s="63"/>
      <c r="V5" s="63"/>
      <c r="W5" s="46"/>
      <c r="X5" s="64" t="s">
        <v>5</v>
      </c>
      <c r="Y5" s="65"/>
      <c r="Z5" s="64" t="s">
        <v>6</v>
      </c>
      <c r="AA5" s="65"/>
      <c r="AB5" s="46"/>
      <c r="AC5" s="53"/>
    </row>
    <row r="6" spans="1:30" ht="101.4" customHeight="1" thickBot="1" x14ac:dyDescent="0.3">
      <c r="A6" s="68"/>
      <c r="B6" s="71"/>
      <c r="C6" s="56"/>
      <c r="D6" s="56"/>
      <c r="E6" s="56"/>
      <c r="F6" s="56"/>
      <c r="G6" s="12" t="s">
        <v>18</v>
      </c>
      <c r="H6" s="26" t="s">
        <v>7</v>
      </c>
      <c r="I6" s="26" t="s">
        <v>19</v>
      </c>
      <c r="J6" s="26" t="s">
        <v>13</v>
      </c>
      <c r="K6" s="26" t="s">
        <v>18</v>
      </c>
      <c r="L6" s="38" t="s">
        <v>7</v>
      </c>
      <c r="M6" s="12" t="s">
        <v>19</v>
      </c>
      <c r="N6" s="26" t="s">
        <v>13</v>
      </c>
      <c r="O6" s="13" t="s">
        <v>29</v>
      </c>
      <c r="P6" s="13" t="s">
        <v>31</v>
      </c>
      <c r="Q6" s="13" t="s">
        <v>33</v>
      </c>
      <c r="R6" s="14" t="s">
        <v>8</v>
      </c>
      <c r="S6" s="13" t="s">
        <v>28</v>
      </c>
      <c r="T6" s="13" t="s">
        <v>30</v>
      </c>
      <c r="U6" s="13" t="s">
        <v>32</v>
      </c>
      <c r="V6" s="14" t="s">
        <v>8</v>
      </c>
      <c r="W6" s="47"/>
      <c r="X6" s="14" t="s">
        <v>20</v>
      </c>
      <c r="Y6" s="14" t="s">
        <v>21</v>
      </c>
      <c r="Z6" s="14" t="s">
        <v>20</v>
      </c>
      <c r="AA6" s="14" t="s">
        <v>21</v>
      </c>
      <c r="AB6" s="47"/>
      <c r="AC6" s="54"/>
    </row>
    <row r="7" spans="1:30" ht="409.2" customHeight="1" x14ac:dyDescent="0.25">
      <c r="A7" s="30" t="s">
        <v>36</v>
      </c>
      <c r="B7" s="31">
        <v>259336</v>
      </c>
      <c r="C7" s="31">
        <f>36004+35553+31290+31290</f>
        <v>134137</v>
      </c>
      <c r="D7" s="31">
        <v>0</v>
      </c>
      <c r="E7" s="31">
        <v>31290</v>
      </c>
      <c r="F7" s="31">
        <f>+D7+E7</f>
        <v>31290</v>
      </c>
      <c r="G7" s="31">
        <v>31243</v>
      </c>
      <c r="H7" s="32">
        <v>0</v>
      </c>
      <c r="I7" s="31">
        <v>47</v>
      </c>
      <c r="J7" s="31">
        <f>SUM(G7:I7)</f>
        <v>31290</v>
      </c>
      <c r="K7" s="31">
        <f>35843+35410+31237+G7</f>
        <v>133733</v>
      </c>
      <c r="L7" s="33">
        <f>0+H7</f>
        <v>0</v>
      </c>
      <c r="M7" s="31">
        <f>(161+143+53)+I7</f>
        <v>404</v>
      </c>
      <c r="N7" s="31">
        <f>SUM(K7:M7)</f>
        <v>134137</v>
      </c>
      <c r="O7" s="34">
        <f t="shared" ref="O7:R8" si="0">G7/$F7*100</f>
        <v>99.849792265899652</v>
      </c>
      <c r="P7" s="34">
        <f t="shared" si="0"/>
        <v>0</v>
      </c>
      <c r="Q7" s="34">
        <f t="shared" si="0"/>
        <v>0.15020773410035154</v>
      </c>
      <c r="R7" s="34">
        <f t="shared" si="0"/>
        <v>100</v>
      </c>
      <c r="S7" s="34">
        <f t="shared" ref="S7:V8" si="1">K7/$C7*100</f>
        <v>99.698815390235353</v>
      </c>
      <c r="T7" s="34">
        <f t="shared" si="1"/>
        <v>0</v>
      </c>
      <c r="U7" s="34">
        <f t="shared" si="1"/>
        <v>0.30118460976464362</v>
      </c>
      <c r="V7" s="34">
        <f t="shared" si="1"/>
        <v>100</v>
      </c>
      <c r="W7" s="32"/>
      <c r="X7" s="32">
        <v>100</v>
      </c>
      <c r="Y7" s="32">
        <v>100</v>
      </c>
      <c r="Z7" s="32">
        <v>100</v>
      </c>
      <c r="AA7" s="32">
        <v>100</v>
      </c>
      <c r="AB7" s="35"/>
      <c r="AC7" s="36" t="s">
        <v>46</v>
      </c>
      <c r="AD7" s="10">
        <f t="shared" ref="AD7:AD8" si="2">LEN(AC7)</f>
        <v>1908</v>
      </c>
    </row>
    <row r="8" spans="1:30" ht="409.2" customHeight="1" thickBot="1" x14ac:dyDescent="0.3">
      <c r="A8" s="40" t="s">
        <v>37</v>
      </c>
      <c r="B8" s="22">
        <v>2504975</v>
      </c>
      <c r="C8" s="22">
        <f>26482+26769</f>
        <v>53251</v>
      </c>
      <c r="D8" s="22">
        <v>8656</v>
      </c>
      <c r="E8" s="22">
        <v>26769</v>
      </c>
      <c r="F8" s="22">
        <f>+D8+E8</f>
        <v>35425</v>
      </c>
      <c r="G8" s="22">
        <f>16893+550</f>
        <v>17443</v>
      </c>
      <c r="H8" s="22">
        <v>0</v>
      </c>
      <c r="I8" s="23">
        <v>19</v>
      </c>
      <c r="J8" s="24">
        <f>SUM(G8:I8)</f>
        <v>17462</v>
      </c>
      <c r="K8" s="22">
        <f>(17722)+G8</f>
        <v>35165</v>
      </c>
      <c r="L8" s="23">
        <f>H8</f>
        <v>0</v>
      </c>
      <c r="M8" s="22">
        <f>(104)+I8</f>
        <v>123</v>
      </c>
      <c r="N8" s="22">
        <f>SUM(K8:M8)</f>
        <v>35288</v>
      </c>
      <c r="O8" s="25">
        <f t="shared" si="0"/>
        <v>49.23923782639379</v>
      </c>
      <c r="P8" s="25">
        <f t="shared" si="0"/>
        <v>0</v>
      </c>
      <c r="Q8" s="25">
        <f t="shared" si="0"/>
        <v>5.3634438955539869E-2</v>
      </c>
      <c r="R8" s="25">
        <f t="shared" si="0"/>
        <v>49.292872265349331</v>
      </c>
      <c r="S8" s="25">
        <f t="shared" si="1"/>
        <v>66.036318566787472</v>
      </c>
      <c r="T8" s="25">
        <f t="shared" si="1"/>
        <v>0</v>
      </c>
      <c r="U8" s="25">
        <f t="shared" si="1"/>
        <v>0.23098157781074533</v>
      </c>
      <c r="V8" s="25">
        <f t="shared" si="1"/>
        <v>66.267300144598224</v>
      </c>
      <c r="W8" s="43" t="s">
        <v>43</v>
      </c>
      <c r="X8" s="44">
        <v>20</v>
      </c>
      <c r="Y8" s="44">
        <v>100</v>
      </c>
      <c r="Z8" s="44">
        <v>15.03</v>
      </c>
      <c r="AA8" s="44">
        <v>50.25</v>
      </c>
      <c r="AB8" s="41" t="s">
        <v>41</v>
      </c>
      <c r="AC8" s="42" t="s">
        <v>42</v>
      </c>
      <c r="AD8" s="10">
        <f t="shared" si="2"/>
        <v>369</v>
      </c>
    </row>
    <row r="9" spans="1:30" ht="261.60000000000002" customHeight="1" x14ac:dyDescent="0.25">
      <c r="A9" s="28" t="s">
        <v>35</v>
      </c>
      <c r="B9" s="15">
        <v>429513</v>
      </c>
      <c r="C9" s="15">
        <f>98193+102010+133604</f>
        <v>333807</v>
      </c>
      <c r="D9" s="15">
        <v>0</v>
      </c>
      <c r="E9" s="15">
        <v>133604</v>
      </c>
      <c r="F9" s="15">
        <f>+D9+E9</f>
        <v>133604</v>
      </c>
      <c r="G9" s="15">
        <v>123063</v>
      </c>
      <c r="H9" s="16">
        <v>0</v>
      </c>
      <c r="I9" s="15">
        <v>43</v>
      </c>
      <c r="J9" s="15">
        <f>SUM(G9:I9)</f>
        <v>123106</v>
      </c>
      <c r="K9" s="15">
        <f>(98007+101897)+G9</f>
        <v>322967</v>
      </c>
      <c r="L9" s="15">
        <f>0+H9</f>
        <v>0</v>
      </c>
      <c r="M9" s="15">
        <f>(186+113)+I9</f>
        <v>342</v>
      </c>
      <c r="N9" s="15">
        <f>SUM(K9:M9)</f>
        <v>323309</v>
      </c>
      <c r="O9" s="17">
        <f>G9/$F9*100</f>
        <v>92.110266159695826</v>
      </c>
      <c r="P9" s="17">
        <f>H9/$F9*100</f>
        <v>0</v>
      </c>
      <c r="Q9" s="17">
        <f>I9/$F9*100</f>
        <v>3.2184665129786537E-2</v>
      </c>
      <c r="R9" s="17">
        <f>J9/$F9*100</f>
        <v>92.142450824825602</v>
      </c>
      <c r="S9" s="17">
        <f>K9/$C9*100</f>
        <v>96.752614534746129</v>
      </c>
      <c r="T9" s="17">
        <f>L9/$C9*100</f>
        <v>0</v>
      </c>
      <c r="U9" s="17">
        <f>M9/$C9*100</f>
        <v>0.10245441228014991</v>
      </c>
      <c r="V9" s="17">
        <f>N9/$C9*100</f>
        <v>96.855068947026282</v>
      </c>
      <c r="W9" s="16"/>
      <c r="X9" s="16">
        <v>75</v>
      </c>
      <c r="Y9" s="16">
        <v>100</v>
      </c>
      <c r="Z9" s="16">
        <v>75</v>
      </c>
      <c r="AA9" s="16">
        <v>100</v>
      </c>
      <c r="AB9" s="18"/>
      <c r="AC9" s="39" t="s">
        <v>44</v>
      </c>
      <c r="AD9" s="10">
        <f>LEN(AC9)</f>
        <v>466</v>
      </c>
    </row>
    <row r="10" spans="1:30" ht="288" customHeight="1" x14ac:dyDescent="0.25">
      <c r="A10" s="28"/>
      <c r="B10" s="15"/>
      <c r="C10" s="15"/>
      <c r="D10" s="15"/>
      <c r="E10" s="15"/>
      <c r="F10" s="15"/>
      <c r="G10" s="15"/>
      <c r="H10" s="16"/>
      <c r="I10" s="15"/>
      <c r="J10" s="15"/>
      <c r="K10" s="15"/>
      <c r="L10" s="15"/>
      <c r="M10" s="15"/>
      <c r="N10" s="15"/>
      <c r="O10" s="17"/>
      <c r="P10" s="17"/>
      <c r="Q10" s="17"/>
      <c r="R10" s="17"/>
      <c r="S10" s="17"/>
      <c r="T10" s="17"/>
      <c r="U10" s="17"/>
      <c r="V10" s="17"/>
      <c r="W10" s="16"/>
      <c r="X10" s="16"/>
      <c r="Y10" s="16"/>
      <c r="Z10" s="16"/>
      <c r="AA10" s="16"/>
      <c r="AB10" s="18"/>
      <c r="AC10" s="39" t="s">
        <v>45</v>
      </c>
    </row>
    <row r="11" spans="1:30" ht="274.2" customHeight="1" thickBot="1" x14ac:dyDescent="0.3">
      <c r="A11" s="29"/>
      <c r="B11" s="19"/>
      <c r="C11" s="19"/>
      <c r="D11" s="19"/>
      <c r="E11" s="19"/>
      <c r="F11" s="19"/>
      <c r="G11" s="19"/>
      <c r="H11" s="20"/>
      <c r="I11" s="19"/>
      <c r="J11" s="19"/>
      <c r="K11" s="19"/>
      <c r="L11" s="19"/>
      <c r="M11" s="19"/>
      <c r="N11" s="19"/>
      <c r="O11" s="21"/>
      <c r="P11" s="21"/>
      <c r="Q11" s="21"/>
      <c r="R11" s="21"/>
      <c r="S11" s="21"/>
      <c r="T11" s="21"/>
      <c r="U11" s="21"/>
      <c r="V11" s="21"/>
      <c r="W11" s="20"/>
      <c r="X11" s="20"/>
      <c r="Y11" s="20"/>
      <c r="Z11" s="20"/>
      <c r="AA11" s="20"/>
      <c r="AB11" s="27"/>
      <c r="AC11" s="37"/>
    </row>
  </sheetData>
  <mergeCells count="19">
    <mergeCell ref="A4:A6"/>
    <mergeCell ref="B4:B6"/>
    <mergeCell ref="C4:C6"/>
    <mergeCell ref="D4:F4"/>
    <mergeCell ref="G4:N4"/>
    <mergeCell ref="W4:W6"/>
    <mergeCell ref="O4:V4"/>
    <mergeCell ref="AC4:AC6"/>
    <mergeCell ref="D5:D6"/>
    <mergeCell ref="E5:E6"/>
    <mergeCell ref="F5:F6"/>
    <mergeCell ref="G5:J5"/>
    <mergeCell ref="K5:N5"/>
    <mergeCell ref="X4:AA4"/>
    <mergeCell ref="AB4:AB6"/>
    <mergeCell ref="O5:R5"/>
    <mergeCell ref="S5:V5"/>
    <mergeCell ref="X5:Y5"/>
    <mergeCell ref="Z5:AA5"/>
  </mergeCells>
  <phoneticPr fontId="1" type="noConversion"/>
  <printOptions horizontalCentered="1"/>
  <pageMargins left="0.31496062992125984" right="0.31496062992125984" top="0.39370078740157483" bottom="0.59055118110236227" header="0.27559055118110237" footer="0.23622047244094491"/>
  <pageSetup paperSize="9" scale="73" firstPageNumber="86" fitToWidth="2" fitToHeight="6" pageOrder="overThenDown" orientation="portrait" useFirstPageNumber="1" r:id="rId1"/>
  <headerFooter alignWithMargins="0">
    <oddFooter>&amp;C&amp;"標楷體,標準"&amp;16&amp;P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已命名的範圍</vt:lpstr>
      </vt:variant>
      <vt:variant>
        <vt:i4>2</vt:i4>
      </vt:variant>
    </vt:vector>
  </HeadingPairs>
  <TitlesOfParts>
    <vt:vector size="3" baseType="lpstr">
      <vt:lpstr>格式38</vt:lpstr>
      <vt:lpstr>格式38!Print_Area</vt:lpstr>
      <vt:lpstr>格式38!Print_Titles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簡妙秀</dc:creator>
  <cp:lastModifiedBy>怡沁</cp:lastModifiedBy>
  <cp:lastPrinted>2020-02-07T01:24:27Z</cp:lastPrinted>
  <dcterms:created xsi:type="dcterms:W3CDTF">2013-01-07T03:56:20Z</dcterms:created>
  <dcterms:modified xsi:type="dcterms:W3CDTF">2020-02-07T01:25:35Z</dcterms:modified>
</cp:coreProperties>
</file>